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610" activeTab="2"/>
  </bookViews>
  <sheets>
    <sheet name="közgazdásztanár BSc-ről 3 félév" sheetId="1" r:id="rId1"/>
    <sheet name="közgazdásztanár BSc-ről 2 félév" sheetId="2" r:id="rId2"/>
    <sheet name="közgazdásztanár MSc-ről 2 félév" sheetId="3" r:id="rId3"/>
  </sheets>
  <definedNames>
    <definedName name="_xlnm.Print_Titles" localSheetId="1">'közgazdásztanár BSc-ről 2 félév'!$8:$10</definedName>
    <definedName name="_xlnm.Print_Titles" localSheetId="0">'közgazdásztanár BSc-ről 3 félév'!$8:$10</definedName>
    <definedName name="_xlnm.Print_Titles" localSheetId="2">'közgazdásztanár MSc-ről 2 félév'!$8:$10</definedName>
    <definedName name="_xlnm.Print_Area" localSheetId="1">'közgazdásztanár BSc-ről 2 félév'!$A$1:$K$43</definedName>
    <definedName name="_xlnm.Print_Area" localSheetId="0">'közgazdásztanár BSc-ről 3 félév'!$A$1:$O$52</definedName>
    <definedName name="_xlnm.Print_Area" localSheetId="2">'közgazdásztanár MSc-ről 2 félév'!$A$1:$K$38</definedName>
  </definedNames>
  <calcPr fullCalcOnLoad="1"/>
</workbook>
</file>

<file path=xl/sharedStrings.xml><?xml version="1.0" encoding="utf-8"?>
<sst xmlns="http://schemas.openxmlformats.org/spreadsheetml/2006/main" count="377" uniqueCount="102">
  <si>
    <t>Modul</t>
  </si>
  <si>
    <t>A nevelés pszichológiai alapjai</t>
  </si>
  <si>
    <t>pszichológiai</t>
  </si>
  <si>
    <t>A tanulói személyiség megismerése</t>
  </si>
  <si>
    <t>Iskolai tehetséggondozás</t>
  </si>
  <si>
    <t>Didaktika</t>
  </si>
  <si>
    <t>Pedagógiai folyamat I.</t>
  </si>
  <si>
    <t>IKT az oktatásban</t>
  </si>
  <si>
    <t>A különleges bánásmód pedagógiája</t>
  </si>
  <si>
    <t>A tanári pálya komplex kérdései</t>
  </si>
  <si>
    <t>Munka-, tűz- és balesetvédelem</t>
  </si>
  <si>
    <t>kr</t>
  </si>
  <si>
    <t>Összesen</t>
  </si>
  <si>
    <t>A tanárjelölt személyiségfejlesztése</t>
  </si>
  <si>
    <t>Pedagógiai folyamat II.</t>
  </si>
  <si>
    <t>Összefüggő egyéni iskolai gyakorlat (tanítási gyakorlat, tanításon kívüli gyakorlat)</t>
  </si>
  <si>
    <t>Iskolán kívüli gyakorlat</t>
  </si>
  <si>
    <t>Tantárgy megnevezése</t>
  </si>
  <si>
    <t>levelező tagozat</t>
  </si>
  <si>
    <t>Tárgykód</t>
  </si>
  <si>
    <t>I. félév</t>
  </si>
  <si>
    <t>II. félév</t>
  </si>
  <si>
    <t>III. félév</t>
  </si>
  <si>
    <t>ea</t>
  </si>
  <si>
    <t>gy</t>
  </si>
  <si>
    <t>v</t>
  </si>
  <si>
    <t>G</t>
  </si>
  <si>
    <t>K</t>
  </si>
  <si>
    <t>A nevelés szociálpszichológiája</t>
  </si>
  <si>
    <t>Szabadon választott tárgy</t>
  </si>
  <si>
    <t>pedagógiai</t>
  </si>
  <si>
    <t>szakterületi</t>
  </si>
  <si>
    <t>Portfólió</t>
  </si>
  <si>
    <t>kritérium feltétel</t>
  </si>
  <si>
    <t>Mindösszesen</t>
  </si>
  <si>
    <t>Gyakorlatok kísérő szemináriuma</t>
  </si>
  <si>
    <t>Közösségi pedagógiai gyakorlat</t>
  </si>
  <si>
    <t>Nevelésszociológia</t>
  </si>
  <si>
    <t>Családszociológia</t>
  </si>
  <si>
    <t>A tanítási-tanulási folyamat</t>
  </si>
  <si>
    <t>Iskolán kívüli gyakorlat I.</t>
  </si>
  <si>
    <t>A tanárjelölt személyiségének fejlesztése</t>
  </si>
  <si>
    <t>Tanítási gyakorlat</t>
  </si>
  <si>
    <t>Kísérő szeminárium</t>
  </si>
  <si>
    <t>Hátrányos helyzetű tanulók az oktatásban</t>
  </si>
  <si>
    <t>Nevelésszociológia II.</t>
  </si>
  <si>
    <t>pedagógiai-pszichológiai</t>
  </si>
  <si>
    <t>Szakmai idegen nyelv</t>
  </si>
  <si>
    <t>Diplomadolgozat</t>
  </si>
  <si>
    <t>(2 félév MSc-ről - 60 kredit)</t>
  </si>
  <si>
    <t>(2 félév BSC-ről - 60 kredit)</t>
  </si>
  <si>
    <t>(3 félév BSc-ről - 90 kredit)</t>
  </si>
  <si>
    <t xml:space="preserve">G </t>
  </si>
  <si>
    <t>Gazdasági ismeretek tanításának  módszertana</t>
  </si>
  <si>
    <t xml:space="preserve">Egészséges személyiség </t>
  </si>
  <si>
    <t>Közgazdásztanár mesterképzési szak tanterve</t>
  </si>
  <si>
    <t>Gazdasági ismeretek tanításának módszertana I.</t>
  </si>
  <si>
    <t>Menedzsment</t>
  </si>
  <si>
    <t>Kisvállalkozás -fejlesztési politika</t>
  </si>
  <si>
    <t>Gazdasági ismeretek tanításának módszertana II.</t>
  </si>
  <si>
    <t>Vállalkozások indítása és működtetése</t>
  </si>
  <si>
    <t>Controlling</t>
  </si>
  <si>
    <t>Kisvállalkozás- fejlesztési politika</t>
  </si>
  <si>
    <t>Kisvállalkozás-fejlesztési politika</t>
  </si>
  <si>
    <t>GT_MKTL001-17</t>
  </si>
  <si>
    <t>GT_MKTL002-17</t>
  </si>
  <si>
    <t>GT_MKTL003-17</t>
  </si>
  <si>
    <t>GT_MKTL004-17</t>
  </si>
  <si>
    <t>GT_MKTL005-17</t>
  </si>
  <si>
    <t>GT_MKTL006-17</t>
  </si>
  <si>
    <t>GT_MKTL033-17</t>
  </si>
  <si>
    <t>GT_MKTL008-17</t>
  </si>
  <si>
    <t>GT_MKTL009-17</t>
  </si>
  <si>
    <t>GT_MKTL010-17</t>
  </si>
  <si>
    <t>GT_MKTL011-17</t>
  </si>
  <si>
    <t>GT_MKTL034-17</t>
  </si>
  <si>
    <t>GT_MKTL013-17</t>
  </si>
  <si>
    <t>GT_MKTLNY1-17</t>
  </si>
  <si>
    <t>Munkavedelem</t>
  </si>
  <si>
    <t>GT_MKTL100-17</t>
  </si>
  <si>
    <t>GT_MKTL015-17</t>
  </si>
  <si>
    <t>GT_MKTL017-17</t>
  </si>
  <si>
    <t>GT_MKTL016-17</t>
  </si>
  <si>
    <t>GT_MKTL018-17</t>
  </si>
  <si>
    <t>GT_MKTL027-17</t>
  </si>
  <si>
    <t>GT_MKTL019-17</t>
  </si>
  <si>
    <t>GT_MKTL020-17</t>
  </si>
  <si>
    <t>GT_MKTL021-17</t>
  </si>
  <si>
    <t>GT_MKTL023-17</t>
  </si>
  <si>
    <t>GT_MKTL024-17</t>
  </si>
  <si>
    <t>GT_MKTL025-17</t>
  </si>
  <si>
    <t>GT_MKTL035-17</t>
  </si>
  <si>
    <t>GT_MKTL022-17</t>
  </si>
  <si>
    <t>GT_MKTL036-17</t>
  </si>
  <si>
    <t>GT_MKTL032-17</t>
  </si>
  <si>
    <t>GT_DIP1</t>
  </si>
  <si>
    <t>GT_MKTL104-17</t>
  </si>
  <si>
    <t>Szaknyelv</t>
  </si>
  <si>
    <t>GT_MKTL026-1-17</t>
  </si>
  <si>
    <t>GT_MKTL028-17</t>
  </si>
  <si>
    <t>Nevelésszociológia I.</t>
  </si>
  <si>
    <t>GT_MKTL028-1-17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</si>
</sst>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shrinkToFi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4" fillId="0" borderId="0" xfId="56" applyFont="1" applyFill="1" applyAlignment="1">
      <alignment horizontal="centerContinuous" vertical="center"/>
      <protection/>
    </xf>
    <xf numFmtId="0" fontId="3" fillId="0" borderId="0" xfId="56" applyFont="1" applyFill="1">
      <alignment/>
      <protection/>
    </xf>
    <xf numFmtId="0" fontId="5" fillId="0" borderId="0" xfId="56" applyFont="1" applyFill="1" applyAlignment="1">
      <alignment horizontal="centerContinuous" vertical="center"/>
      <protection/>
    </xf>
    <xf numFmtId="0" fontId="7" fillId="0" borderId="0" xfId="56" applyFont="1" applyFill="1" applyAlignment="1">
      <alignment horizontal="centerContinuous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vertical="center"/>
      <protection/>
    </xf>
    <xf numFmtId="0" fontId="11" fillId="0" borderId="0" xfId="56" applyFont="1" applyFill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 shrinkToFit="1"/>
      <protection/>
    </xf>
    <xf numFmtId="0" fontId="7" fillId="0" borderId="17" xfId="56" applyFont="1" applyFill="1" applyBorder="1" applyAlignment="1">
      <alignment vertical="center"/>
      <protection/>
    </xf>
    <xf numFmtId="0" fontId="7" fillId="0" borderId="18" xfId="56" applyFont="1" applyFill="1" applyBorder="1" applyAlignment="1">
      <alignment vertical="center"/>
      <protection/>
    </xf>
    <xf numFmtId="0" fontId="7" fillId="0" borderId="18" xfId="56" applyFont="1" applyFill="1" applyBorder="1" applyAlignment="1">
      <alignment horizontal="center" vertical="center"/>
      <protection/>
    </xf>
    <xf numFmtId="0" fontId="7" fillId="0" borderId="19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vertical="center"/>
      <protection/>
    </xf>
    <xf numFmtId="0" fontId="7" fillId="0" borderId="20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vertical="center" wrapText="1"/>
      <protection/>
    </xf>
    <xf numFmtId="0" fontId="3" fillId="0" borderId="16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vertical="center" wrapText="1"/>
      <protection/>
    </xf>
    <xf numFmtId="0" fontId="7" fillId="0" borderId="20" xfId="56" applyFont="1" applyFill="1" applyBorder="1" applyAlignment="1">
      <alignment vertical="center"/>
      <protection/>
    </xf>
    <xf numFmtId="0" fontId="7" fillId="0" borderId="20" xfId="56" applyFont="1" applyFill="1" applyBorder="1" applyAlignment="1">
      <alignment vertical="center" wrapText="1"/>
      <protection/>
    </xf>
    <xf numFmtId="0" fontId="7" fillId="0" borderId="20" xfId="56" applyFont="1" applyFill="1" applyBorder="1" applyAlignment="1">
      <alignment horizontal="center" vertical="center" shrinkToFit="1"/>
      <protection/>
    </xf>
    <xf numFmtId="0" fontId="7" fillId="0" borderId="18" xfId="56" applyFont="1" applyFill="1" applyBorder="1" applyAlignment="1">
      <alignment horizontal="center" vertical="center" shrinkToFit="1"/>
      <protection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vertical="center"/>
      <protection/>
    </xf>
    <xf numFmtId="0" fontId="3" fillId="0" borderId="23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3" fillId="0" borderId="23" xfId="56" applyFont="1" applyFill="1" applyBorder="1" applyAlignment="1">
      <alignment vertical="center"/>
      <protection/>
    </xf>
    <xf numFmtId="0" fontId="3" fillId="0" borderId="22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vertical="center"/>
      <protection/>
    </xf>
    <xf numFmtId="0" fontId="3" fillId="0" borderId="25" xfId="56" applyFont="1" applyFill="1" applyBorder="1" applyAlignment="1">
      <alignment vertical="center"/>
      <protection/>
    </xf>
    <xf numFmtId="0" fontId="9" fillId="0" borderId="13" xfId="56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/>
      <protection/>
    </xf>
    <xf numFmtId="0" fontId="9" fillId="0" borderId="28" xfId="56" applyFont="1" applyFill="1" applyBorder="1" applyAlignment="1">
      <alignment vertical="center"/>
      <protection/>
    </xf>
    <xf numFmtId="0" fontId="7" fillId="0" borderId="29" xfId="56" applyFont="1" applyFill="1" applyBorder="1" applyAlignment="1">
      <alignment vertical="center"/>
      <protection/>
    </xf>
    <xf numFmtId="0" fontId="3" fillId="0" borderId="30" xfId="56" applyFont="1" applyFill="1" applyBorder="1" applyAlignment="1">
      <alignment vertical="center"/>
      <protection/>
    </xf>
    <xf numFmtId="0" fontId="3" fillId="0" borderId="30" xfId="56" applyFont="1" applyFill="1" applyBorder="1" applyAlignment="1">
      <alignment horizontal="center" vertical="center"/>
      <protection/>
    </xf>
    <xf numFmtId="0" fontId="3" fillId="0" borderId="31" xfId="56" applyFont="1" applyFill="1" applyBorder="1" applyAlignment="1">
      <alignment vertical="center"/>
      <protection/>
    </xf>
    <xf numFmtId="0" fontId="7" fillId="0" borderId="32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31" xfId="56" applyFont="1" applyFill="1" applyBorder="1" applyAlignment="1">
      <alignment horizontal="center" vertical="center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 vertic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3" fillId="0" borderId="37" xfId="56" applyFont="1" applyFill="1" applyBorder="1" applyAlignment="1">
      <alignment horizontal="center" vertical="center"/>
      <protection/>
    </xf>
    <xf numFmtId="0" fontId="7" fillId="0" borderId="38" xfId="56" applyFont="1" applyFill="1" applyBorder="1" applyAlignment="1">
      <alignment horizontal="center" vertical="center"/>
      <protection/>
    </xf>
    <xf numFmtId="0" fontId="7" fillId="0" borderId="39" xfId="56" applyFont="1" applyFill="1" applyBorder="1" applyAlignment="1">
      <alignment horizontal="center" vertical="center"/>
      <protection/>
    </xf>
    <xf numFmtId="0" fontId="7" fillId="0" borderId="40" xfId="56" applyFont="1" applyFill="1" applyBorder="1" applyAlignment="1">
      <alignment horizontal="center" vertical="center"/>
      <protection/>
    </xf>
    <xf numFmtId="0" fontId="7" fillId="0" borderId="41" xfId="56" applyFont="1" applyFill="1" applyBorder="1" applyAlignment="1">
      <alignment horizontal="center" vertical="center"/>
      <protection/>
    </xf>
    <xf numFmtId="0" fontId="7" fillId="0" borderId="34" xfId="56" applyFont="1" applyFill="1" applyBorder="1" applyAlignment="1">
      <alignment horizontal="center" vertical="center"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vertical="center"/>
      <protection/>
    </xf>
    <xf numFmtId="0" fontId="3" fillId="0" borderId="35" xfId="56" applyFont="1" applyFill="1" applyBorder="1" applyAlignment="1">
      <alignment vertical="center"/>
      <protection/>
    </xf>
    <xf numFmtId="0" fontId="3" fillId="0" borderId="36" xfId="56" applyFont="1" applyFill="1" applyBorder="1" applyAlignment="1">
      <alignment vertical="center"/>
      <protection/>
    </xf>
    <xf numFmtId="0" fontId="3" fillId="0" borderId="37" xfId="56" applyFont="1" applyFill="1" applyBorder="1" applyAlignment="1">
      <alignment vertical="center"/>
      <protection/>
    </xf>
    <xf numFmtId="0" fontId="3" fillId="0" borderId="40" xfId="56" applyFont="1" applyFill="1" applyBorder="1" applyAlignment="1">
      <alignment vertical="center"/>
      <protection/>
    </xf>
    <xf numFmtId="0" fontId="3" fillId="0" borderId="41" xfId="56" applyFont="1" applyFill="1" applyBorder="1" applyAlignment="1">
      <alignment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43" xfId="56" applyFont="1" applyFill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vertical="center"/>
      <protection/>
    </xf>
    <xf numFmtId="0" fontId="7" fillId="0" borderId="29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30" xfId="56" applyFont="1" applyFill="1" applyBorder="1" applyAlignment="1">
      <alignment horizontal="center" vertical="center"/>
      <protection/>
    </xf>
    <xf numFmtId="0" fontId="7" fillId="0" borderId="45" xfId="56" applyFont="1" applyFill="1" applyBorder="1" applyAlignment="1">
      <alignment horizontal="center" vertical="center"/>
      <protection/>
    </xf>
    <xf numFmtId="0" fontId="3" fillId="0" borderId="45" xfId="56" applyFont="1" applyFill="1" applyBorder="1" applyAlignment="1">
      <alignment vertical="center"/>
      <protection/>
    </xf>
    <xf numFmtId="0" fontId="3" fillId="0" borderId="33" xfId="56" applyFont="1" applyFill="1" applyBorder="1" applyAlignment="1">
      <alignment vertical="center"/>
      <protection/>
    </xf>
    <xf numFmtId="0" fontId="3" fillId="0" borderId="12" xfId="56" applyFont="1" applyFill="1" applyBorder="1" applyAlignment="1">
      <alignment vertical="center"/>
      <protection/>
    </xf>
    <xf numFmtId="0" fontId="3" fillId="0" borderId="46" xfId="56" applyFont="1" applyFill="1" applyBorder="1" applyAlignment="1">
      <alignment vertical="center"/>
      <protection/>
    </xf>
    <xf numFmtId="0" fontId="7" fillId="0" borderId="38" xfId="56" applyFont="1" applyFill="1" applyBorder="1" applyAlignment="1">
      <alignment vertical="center"/>
      <protection/>
    </xf>
    <xf numFmtId="0" fontId="7" fillId="0" borderId="39" xfId="56" applyFont="1" applyFill="1" applyBorder="1" applyAlignment="1">
      <alignment vertical="center"/>
      <protection/>
    </xf>
    <xf numFmtId="0" fontId="3" fillId="0" borderId="40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vertical="center"/>
      <protection/>
    </xf>
    <xf numFmtId="0" fontId="7" fillId="0" borderId="43" xfId="56" applyFont="1" applyFill="1" applyBorder="1" applyAlignment="1">
      <alignment vertical="center"/>
      <protection/>
    </xf>
    <xf numFmtId="0" fontId="3" fillId="0" borderId="42" xfId="56" applyFont="1" applyFill="1" applyBorder="1" applyAlignment="1">
      <alignment vertical="center"/>
      <protection/>
    </xf>
    <xf numFmtId="0" fontId="3" fillId="0" borderId="43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 shrinkToFit="1"/>
      <protection/>
    </xf>
    <xf numFmtId="0" fontId="9" fillId="0" borderId="13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8" fillId="0" borderId="13" xfId="56" applyFont="1" applyFill="1" applyBorder="1" applyAlignment="1">
      <alignment vertical="center" wrapText="1"/>
      <protection/>
    </xf>
    <xf numFmtId="0" fontId="3" fillId="0" borderId="30" xfId="56" applyFont="1" applyFill="1" applyBorder="1" applyAlignment="1">
      <alignment horizontal="center"/>
      <protection/>
    </xf>
    <xf numFmtId="0" fontId="3" fillId="0" borderId="34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7" fillId="0" borderId="19" xfId="56" applyFont="1" applyFill="1" applyBorder="1" applyAlignment="1">
      <alignment vertical="center"/>
      <protection/>
    </xf>
    <xf numFmtId="0" fontId="8" fillId="0" borderId="16" xfId="56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vertical="center" wrapText="1"/>
      <protection/>
    </xf>
    <xf numFmtId="0" fontId="3" fillId="0" borderId="17" xfId="56" applyFont="1" applyFill="1" applyBorder="1" applyAlignment="1">
      <alignment/>
      <protection/>
    </xf>
    <xf numFmtId="0" fontId="3" fillId="0" borderId="26" xfId="56" applyFont="1" applyFill="1" applyBorder="1">
      <alignment/>
      <protection/>
    </xf>
    <xf numFmtId="0" fontId="3" fillId="0" borderId="38" xfId="56" applyFont="1" applyFill="1" applyBorder="1">
      <alignment/>
      <protection/>
    </xf>
    <xf numFmtId="0" fontId="3" fillId="0" borderId="18" xfId="56" applyFont="1" applyFill="1" applyBorder="1">
      <alignment/>
      <protection/>
    </xf>
    <xf numFmtId="0" fontId="3" fillId="0" borderId="39" xfId="56" applyFont="1" applyFill="1" applyBorder="1">
      <alignment/>
      <protection/>
    </xf>
    <xf numFmtId="0" fontId="3" fillId="0" borderId="32" xfId="56" applyFont="1" applyFill="1" applyBorder="1">
      <alignment/>
      <protection/>
    </xf>
    <xf numFmtId="0" fontId="3" fillId="0" borderId="19" xfId="56" applyFont="1" applyFill="1" applyBorder="1">
      <alignment/>
      <protection/>
    </xf>
    <xf numFmtId="0" fontId="3" fillId="0" borderId="28" xfId="56" applyFont="1" applyFill="1" applyBorder="1" applyAlignment="1">
      <alignment vertical="center" wrapText="1"/>
      <protection/>
    </xf>
    <xf numFmtId="0" fontId="3" fillId="0" borderId="27" xfId="56" applyFont="1" applyFill="1" applyBorder="1" applyAlignment="1">
      <alignment vertical="center" wrapText="1"/>
      <protection/>
    </xf>
    <xf numFmtId="0" fontId="9" fillId="0" borderId="27" xfId="56" applyFont="1" applyFill="1" applyBorder="1" applyAlignment="1">
      <alignment vertical="center" wrapText="1"/>
      <protection/>
    </xf>
    <xf numFmtId="0" fontId="3" fillId="0" borderId="47" xfId="56" applyFont="1" applyFill="1" applyBorder="1" applyAlignment="1">
      <alignment vertical="center"/>
      <protection/>
    </xf>
    <xf numFmtId="0" fontId="3" fillId="0" borderId="47" xfId="56" applyFont="1" applyFill="1" applyBorder="1" applyAlignment="1">
      <alignment vertical="center" wrapText="1"/>
      <protection/>
    </xf>
    <xf numFmtId="0" fontId="3" fillId="0" borderId="48" xfId="56" applyFont="1" applyFill="1" applyBorder="1" applyAlignment="1">
      <alignment vertical="center" wrapText="1"/>
      <protection/>
    </xf>
    <xf numFmtId="0" fontId="3" fillId="0" borderId="49" xfId="56" applyFont="1" applyFill="1" applyBorder="1" applyAlignment="1">
      <alignment vertical="center"/>
      <protection/>
    </xf>
    <xf numFmtId="0" fontId="3" fillId="0" borderId="50" xfId="56" applyFont="1" applyFill="1" applyBorder="1" applyAlignment="1">
      <alignment vertical="center"/>
      <protection/>
    </xf>
    <xf numFmtId="0" fontId="3" fillId="0" borderId="51" xfId="56" applyFont="1" applyFill="1" applyBorder="1" applyAlignment="1">
      <alignment horizontal="center" vertical="center"/>
      <protection/>
    </xf>
    <xf numFmtId="0" fontId="3" fillId="0" borderId="47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9" fillId="0" borderId="28" xfId="56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vertical="center" wrapText="1"/>
      <protection/>
    </xf>
    <xf numFmtId="0" fontId="7" fillId="0" borderId="14" xfId="56" applyFont="1" applyFill="1" applyBorder="1" applyAlignment="1">
      <alignment vertical="center"/>
      <protection/>
    </xf>
    <xf numFmtId="0" fontId="7" fillId="0" borderId="34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/>
      <protection/>
    </xf>
    <xf numFmtId="0" fontId="7" fillId="0" borderId="13" xfId="56" applyFont="1" applyFill="1" applyBorder="1" applyAlignment="1">
      <alignment vertical="center"/>
      <protection/>
    </xf>
    <xf numFmtId="0" fontId="7" fillId="0" borderId="35" xfId="56" applyFont="1" applyFill="1" applyBorder="1" applyAlignment="1">
      <alignment vertical="center"/>
      <protection/>
    </xf>
    <xf numFmtId="0" fontId="7" fillId="0" borderId="16" xfId="56" applyFont="1" applyFill="1" applyBorder="1" applyAlignment="1">
      <alignment vertical="center"/>
      <protection/>
    </xf>
    <xf numFmtId="0" fontId="7" fillId="0" borderId="36" xfId="56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vertical="center"/>
      <protection/>
    </xf>
    <xf numFmtId="0" fontId="7" fillId="0" borderId="37" xfId="56" applyFont="1" applyFill="1" applyBorder="1" applyAlignment="1">
      <alignment vertical="center"/>
      <protection/>
    </xf>
    <xf numFmtId="0" fontId="7" fillId="0" borderId="31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/>
      <protection/>
    </xf>
    <xf numFmtId="0" fontId="7" fillId="0" borderId="20" xfId="56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7" fillId="0" borderId="20" xfId="56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3" fillId="0" borderId="20" xfId="56" applyFont="1" applyFill="1" applyBorder="1" applyAlignment="1">
      <alignment horizontal="center"/>
      <protection/>
    </xf>
    <xf numFmtId="0" fontId="12" fillId="0" borderId="20" xfId="0" applyFont="1" applyFill="1" applyBorder="1" applyAlignment="1">
      <alignment horizontal="center"/>
    </xf>
    <xf numFmtId="0" fontId="3" fillId="0" borderId="3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7" fillId="0" borderId="52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7" fillId="0" borderId="4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7" fillId="0" borderId="53" xfId="56" applyFont="1" applyFill="1" applyBorder="1" applyAlignment="1">
      <alignment horizontal="center"/>
      <protection/>
    </xf>
    <xf numFmtId="0" fontId="10" fillId="0" borderId="54" xfId="0" applyFont="1" applyFill="1" applyBorder="1" applyAlignment="1">
      <alignment horizontal="center"/>
    </xf>
    <xf numFmtId="0" fontId="3" fillId="0" borderId="34" xfId="56" applyFont="1" applyFill="1" applyBorder="1" applyAlignment="1">
      <alignment horizontal="center"/>
      <protection/>
    </xf>
    <xf numFmtId="0" fontId="12" fillId="0" borderId="35" xfId="0" applyFont="1" applyFill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zoomScale="115" zoomScaleNormal="115" zoomScalePageLayoutView="0" workbookViewId="0" topLeftCell="A25">
      <selection activeCell="B3" sqref="B3"/>
    </sheetView>
  </sheetViews>
  <sheetFormatPr defaultColWidth="3.28125" defaultRowHeight="15"/>
  <cols>
    <col min="1" max="1" width="17.8515625" style="18" customWidth="1"/>
    <col min="2" max="2" width="33.8515625" style="18" customWidth="1"/>
    <col min="3" max="3" width="20.7109375" style="18" customWidth="1"/>
    <col min="4" max="4" width="3.28125" style="18" customWidth="1"/>
    <col min="5" max="5" width="4.8515625" style="18" customWidth="1"/>
    <col min="6" max="8" width="3.28125" style="18" customWidth="1"/>
    <col min="9" max="9" width="4.00390625" style="18" bestFit="1" customWidth="1"/>
    <col min="10" max="12" width="3.28125" style="18" customWidth="1"/>
    <col min="13" max="13" width="4.421875" style="18" bestFit="1" customWidth="1"/>
    <col min="14" max="15" width="3.28125" style="18" customWidth="1"/>
    <col min="16" max="237" width="9.140625" style="18" customWidth="1"/>
    <col min="238" max="238" width="12.28125" style="18" customWidth="1"/>
    <col min="239" max="241" width="9.140625" style="18" customWidth="1"/>
    <col min="242" max="242" width="35.8515625" style="18" customWidth="1"/>
    <col min="243" max="247" width="3.28125" style="18" customWidth="1"/>
    <col min="248" max="248" width="4.140625" style="18" customWidth="1"/>
    <col min="249" max="16384" width="3.28125" style="18" customWidth="1"/>
  </cols>
  <sheetData>
    <row r="2" spans="1:15" ht="15.75">
      <c r="A2" s="15"/>
      <c r="B2" s="16" t="s">
        <v>55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4.25">
      <c r="A3" s="15"/>
      <c r="B3" s="19" t="s">
        <v>18</v>
      </c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4.25">
      <c r="A4" s="15"/>
      <c r="B4" s="19" t="s">
        <v>51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4.25">
      <c r="A5" s="15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2:15" ht="15.75" thickBo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thickBot="1">
      <c r="A8" s="161" t="s">
        <v>19</v>
      </c>
      <c r="B8" s="161" t="s">
        <v>17</v>
      </c>
      <c r="C8" s="161" t="s">
        <v>0</v>
      </c>
      <c r="D8" s="163" t="s">
        <v>20</v>
      </c>
      <c r="E8" s="164"/>
      <c r="F8" s="164"/>
      <c r="G8" s="164"/>
      <c r="H8" s="163" t="s">
        <v>21</v>
      </c>
      <c r="I8" s="164"/>
      <c r="J8" s="164"/>
      <c r="K8" s="164"/>
      <c r="L8" s="163" t="s">
        <v>22</v>
      </c>
      <c r="M8" s="164"/>
      <c r="N8" s="164"/>
      <c r="O8" s="164"/>
    </row>
    <row r="9" spans="1:15" ht="15.75" thickBot="1">
      <c r="A9" s="161"/>
      <c r="B9" s="162"/>
      <c r="C9" s="161"/>
      <c r="D9" s="165">
        <v>14</v>
      </c>
      <c r="E9" s="166"/>
      <c r="F9" s="166"/>
      <c r="G9" s="166"/>
      <c r="H9" s="165">
        <v>14</v>
      </c>
      <c r="I9" s="166"/>
      <c r="J9" s="166"/>
      <c r="K9" s="166"/>
      <c r="L9" s="165">
        <v>14</v>
      </c>
      <c r="M9" s="166"/>
      <c r="N9" s="166"/>
      <c r="O9" s="166"/>
    </row>
    <row r="10" spans="1:15" ht="13.5" thickBot="1">
      <c r="A10" s="161"/>
      <c r="B10" s="162"/>
      <c r="C10" s="161"/>
      <c r="D10" s="39" t="s">
        <v>23</v>
      </c>
      <c r="E10" s="39" t="s">
        <v>24</v>
      </c>
      <c r="F10" s="39" t="s">
        <v>25</v>
      </c>
      <c r="G10" s="39" t="s">
        <v>11</v>
      </c>
      <c r="H10" s="39" t="s">
        <v>23</v>
      </c>
      <c r="I10" s="39" t="s">
        <v>24</v>
      </c>
      <c r="J10" s="39" t="s">
        <v>25</v>
      </c>
      <c r="K10" s="39" t="s">
        <v>11</v>
      </c>
      <c r="L10" s="39" t="s">
        <v>23</v>
      </c>
      <c r="M10" s="39" t="s">
        <v>24</v>
      </c>
      <c r="N10" s="39" t="s">
        <v>25</v>
      </c>
      <c r="O10" s="39" t="s">
        <v>11</v>
      </c>
    </row>
    <row r="11" spans="1:15" s="22" customFormat="1" ht="25.5">
      <c r="A11" s="56" t="s">
        <v>64</v>
      </c>
      <c r="B11" s="4" t="s">
        <v>56</v>
      </c>
      <c r="C11" s="95" t="s">
        <v>31</v>
      </c>
      <c r="D11" s="72">
        <v>0</v>
      </c>
      <c r="E11" s="5">
        <v>15</v>
      </c>
      <c r="F11" s="5" t="s">
        <v>26</v>
      </c>
      <c r="G11" s="91">
        <v>4</v>
      </c>
      <c r="H11" s="102"/>
      <c r="I11" s="103"/>
      <c r="J11" s="103"/>
      <c r="K11" s="104"/>
      <c r="L11" s="69"/>
      <c r="M11" s="14"/>
      <c r="N11" s="14"/>
      <c r="O11" s="48"/>
    </row>
    <row r="12" spans="1:15" s="22" customFormat="1" ht="12.75">
      <c r="A12" s="24" t="s">
        <v>65</v>
      </c>
      <c r="B12" s="3" t="s">
        <v>57</v>
      </c>
      <c r="C12" s="59" t="s">
        <v>31</v>
      </c>
      <c r="D12" s="73">
        <v>15</v>
      </c>
      <c r="E12" s="1">
        <v>0</v>
      </c>
      <c r="F12" s="1" t="s">
        <v>27</v>
      </c>
      <c r="G12" s="9">
        <v>3</v>
      </c>
      <c r="H12" s="83"/>
      <c r="I12" s="2"/>
      <c r="J12" s="2"/>
      <c r="K12" s="84"/>
      <c r="L12" s="66"/>
      <c r="M12" s="1"/>
      <c r="N12" s="1"/>
      <c r="O12" s="49"/>
    </row>
    <row r="13" spans="1:15" s="22" customFormat="1" ht="12.75">
      <c r="A13" s="24" t="s">
        <v>66</v>
      </c>
      <c r="B13" s="3" t="s">
        <v>1</v>
      </c>
      <c r="C13" s="58" t="s">
        <v>46</v>
      </c>
      <c r="D13" s="73">
        <v>10</v>
      </c>
      <c r="E13" s="1">
        <v>0</v>
      </c>
      <c r="F13" s="1" t="s">
        <v>27</v>
      </c>
      <c r="G13" s="9">
        <v>2</v>
      </c>
      <c r="H13" s="83"/>
      <c r="I13" s="2"/>
      <c r="J13" s="2"/>
      <c r="K13" s="84"/>
      <c r="L13" s="66"/>
      <c r="M13" s="1"/>
      <c r="N13" s="1"/>
      <c r="O13" s="49"/>
    </row>
    <row r="14" spans="1:15" s="22" customFormat="1" ht="12.75">
      <c r="A14" s="24" t="s">
        <v>67</v>
      </c>
      <c r="B14" s="6" t="s">
        <v>28</v>
      </c>
      <c r="C14" s="59" t="s">
        <v>2</v>
      </c>
      <c r="D14" s="73">
        <v>0</v>
      </c>
      <c r="E14" s="1">
        <v>10</v>
      </c>
      <c r="F14" s="1" t="s">
        <v>26</v>
      </c>
      <c r="G14" s="9">
        <v>2</v>
      </c>
      <c r="H14" s="83"/>
      <c r="I14" s="2"/>
      <c r="J14" s="2"/>
      <c r="K14" s="84"/>
      <c r="L14" s="66"/>
      <c r="M14" s="1"/>
      <c r="N14" s="1"/>
      <c r="O14" s="49"/>
    </row>
    <row r="15" spans="1:15" s="22" customFormat="1" ht="12.75">
      <c r="A15" s="24" t="s">
        <v>68</v>
      </c>
      <c r="B15" s="3" t="s">
        <v>3</v>
      </c>
      <c r="C15" s="58" t="s">
        <v>46</v>
      </c>
      <c r="D15" s="73">
        <v>0</v>
      </c>
      <c r="E15" s="1">
        <v>10</v>
      </c>
      <c r="F15" s="1" t="s">
        <v>26</v>
      </c>
      <c r="G15" s="9">
        <v>2</v>
      </c>
      <c r="H15" s="83"/>
      <c r="I15" s="2"/>
      <c r="J15" s="2"/>
      <c r="K15" s="84"/>
      <c r="L15" s="65"/>
      <c r="M15" s="2"/>
      <c r="N15" s="2"/>
      <c r="O15" s="50"/>
    </row>
    <row r="16" spans="1:15" s="22" customFormat="1" ht="12.75">
      <c r="A16" s="24" t="s">
        <v>69</v>
      </c>
      <c r="B16" s="3" t="s">
        <v>4</v>
      </c>
      <c r="C16" s="59" t="s">
        <v>2</v>
      </c>
      <c r="D16" s="73">
        <v>0</v>
      </c>
      <c r="E16" s="1">
        <v>10</v>
      </c>
      <c r="F16" s="1" t="s">
        <v>26</v>
      </c>
      <c r="G16" s="9">
        <v>2</v>
      </c>
      <c r="H16" s="83"/>
      <c r="I16" s="2"/>
      <c r="J16" s="2"/>
      <c r="K16" s="84"/>
      <c r="L16" s="66"/>
      <c r="M16" s="1"/>
      <c r="N16" s="1"/>
      <c r="O16" s="49"/>
    </row>
    <row r="17" spans="1:15" s="22" customFormat="1" ht="12.75">
      <c r="A17" s="24" t="s">
        <v>70</v>
      </c>
      <c r="B17" s="3" t="s">
        <v>37</v>
      </c>
      <c r="C17" s="58" t="s">
        <v>46</v>
      </c>
      <c r="D17" s="73">
        <v>10</v>
      </c>
      <c r="E17" s="1">
        <v>0</v>
      </c>
      <c r="F17" s="1" t="s">
        <v>27</v>
      </c>
      <c r="G17" s="9">
        <v>2</v>
      </c>
      <c r="H17" s="83"/>
      <c r="I17" s="2"/>
      <c r="J17" s="2"/>
      <c r="K17" s="84"/>
      <c r="L17" s="66"/>
      <c r="M17" s="1"/>
      <c r="N17" s="1"/>
      <c r="O17" s="49"/>
    </row>
    <row r="18" spans="1:15" s="22" customFormat="1" ht="12.75">
      <c r="A18" s="24" t="s">
        <v>71</v>
      </c>
      <c r="B18" s="3" t="s">
        <v>5</v>
      </c>
      <c r="C18" s="59" t="s">
        <v>30</v>
      </c>
      <c r="D18" s="73">
        <v>10</v>
      </c>
      <c r="E18" s="1">
        <v>0</v>
      </c>
      <c r="F18" s="1" t="s">
        <v>27</v>
      </c>
      <c r="G18" s="9">
        <v>2</v>
      </c>
      <c r="H18" s="83"/>
      <c r="I18" s="2"/>
      <c r="J18" s="2"/>
      <c r="K18" s="84"/>
      <c r="L18" s="65"/>
      <c r="M18" s="2"/>
      <c r="N18" s="2"/>
      <c r="O18" s="50"/>
    </row>
    <row r="19" spans="1:15" s="22" customFormat="1" ht="12.75">
      <c r="A19" s="24" t="s">
        <v>72</v>
      </c>
      <c r="B19" s="3" t="s">
        <v>6</v>
      </c>
      <c r="C19" s="59" t="s">
        <v>30</v>
      </c>
      <c r="D19" s="73">
        <v>0</v>
      </c>
      <c r="E19" s="1">
        <v>15</v>
      </c>
      <c r="F19" s="1" t="s">
        <v>26</v>
      </c>
      <c r="G19" s="9">
        <v>2</v>
      </c>
      <c r="H19" s="73"/>
      <c r="I19" s="1"/>
      <c r="J19" s="1"/>
      <c r="K19" s="74"/>
      <c r="L19" s="66"/>
      <c r="M19" s="1"/>
      <c r="N19" s="1"/>
      <c r="O19" s="49"/>
    </row>
    <row r="20" spans="1:15" s="22" customFormat="1" ht="12.75">
      <c r="A20" s="24" t="s">
        <v>73</v>
      </c>
      <c r="B20" s="3" t="s">
        <v>7</v>
      </c>
      <c r="C20" s="59" t="s">
        <v>30</v>
      </c>
      <c r="D20" s="73">
        <v>0</v>
      </c>
      <c r="E20" s="1">
        <v>10</v>
      </c>
      <c r="F20" s="1" t="s">
        <v>26</v>
      </c>
      <c r="G20" s="9">
        <v>2</v>
      </c>
      <c r="H20" s="73"/>
      <c r="I20" s="1"/>
      <c r="J20" s="1"/>
      <c r="K20" s="74"/>
      <c r="L20" s="66"/>
      <c r="M20" s="1"/>
      <c r="N20" s="1"/>
      <c r="O20" s="49"/>
    </row>
    <row r="21" spans="1:15" s="22" customFormat="1" ht="12.75">
      <c r="A21" s="24" t="s">
        <v>74</v>
      </c>
      <c r="B21" s="3" t="s">
        <v>8</v>
      </c>
      <c r="C21" s="58" t="s">
        <v>46</v>
      </c>
      <c r="D21" s="73">
        <v>0</v>
      </c>
      <c r="E21" s="1">
        <v>15</v>
      </c>
      <c r="F21" s="1" t="s">
        <v>26</v>
      </c>
      <c r="G21" s="9">
        <v>2</v>
      </c>
      <c r="H21" s="73"/>
      <c r="I21" s="1"/>
      <c r="J21" s="1"/>
      <c r="K21" s="74"/>
      <c r="L21" s="66"/>
      <c r="M21" s="1"/>
      <c r="N21" s="1"/>
      <c r="O21" s="49"/>
    </row>
    <row r="22" spans="1:15" s="22" customFormat="1" ht="12.75">
      <c r="A22" s="24" t="s">
        <v>75</v>
      </c>
      <c r="B22" s="3" t="s">
        <v>44</v>
      </c>
      <c r="C22" s="58" t="s">
        <v>46</v>
      </c>
      <c r="D22" s="73">
        <v>0</v>
      </c>
      <c r="E22" s="1">
        <v>10</v>
      </c>
      <c r="F22" s="1" t="s">
        <v>26</v>
      </c>
      <c r="G22" s="9">
        <v>2</v>
      </c>
      <c r="H22" s="73"/>
      <c r="I22" s="1"/>
      <c r="J22" s="1"/>
      <c r="K22" s="74"/>
      <c r="L22" s="66"/>
      <c r="M22" s="1"/>
      <c r="N22" s="1"/>
      <c r="O22" s="49"/>
    </row>
    <row r="23" spans="1:15" s="22" customFormat="1" ht="12.75">
      <c r="A23" s="24" t="s">
        <v>76</v>
      </c>
      <c r="B23" s="3" t="s">
        <v>9</v>
      </c>
      <c r="C23" s="58" t="s">
        <v>46</v>
      </c>
      <c r="D23" s="73">
        <v>10</v>
      </c>
      <c r="E23" s="1">
        <v>0</v>
      </c>
      <c r="F23" s="1" t="s">
        <v>27</v>
      </c>
      <c r="G23" s="9">
        <v>2</v>
      </c>
      <c r="H23" s="73"/>
      <c r="I23" s="1"/>
      <c r="J23" s="1"/>
      <c r="K23" s="74"/>
      <c r="L23" s="65"/>
      <c r="M23" s="2"/>
      <c r="N23" s="2"/>
      <c r="O23" s="50"/>
    </row>
    <row r="24" spans="1:15" s="22" customFormat="1" ht="12.75">
      <c r="A24" s="24" t="s">
        <v>77</v>
      </c>
      <c r="B24" s="3" t="s">
        <v>97</v>
      </c>
      <c r="C24" s="58"/>
      <c r="D24" s="73">
        <v>0</v>
      </c>
      <c r="E24" s="1">
        <v>10</v>
      </c>
      <c r="F24" s="1" t="s">
        <v>26</v>
      </c>
      <c r="G24" s="9">
        <v>1</v>
      </c>
      <c r="H24" s="73"/>
      <c r="I24" s="1"/>
      <c r="J24" s="1"/>
      <c r="K24" s="74"/>
      <c r="L24" s="65"/>
      <c r="M24" s="2"/>
      <c r="N24" s="2"/>
      <c r="O24" s="50"/>
    </row>
    <row r="25" spans="1:15" s="22" customFormat="1" ht="12.75">
      <c r="A25" s="24" t="s">
        <v>78</v>
      </c>
      <c r="B25" s="3" t="s">
        <v>10</v>
      </c>
      <c r="C25" s="59" t="s">
        <v>33</v>
      </c>
      <c r="D25" s="73"/>
      <c r="E25" s="1"/>
      <c r="F25" s="1"/>
      <c r="G25" s="9"/>
      <c r="H25" s="73"/>
      <c r="I25" s="1"/>
      <c r="J25" s="1"/>
      <c r="K25" s="74"/>
      <c r="L25" s="65"/>
      <c r="M25" s="2"/>
      <c r="N25" s="2"/>
      <c r="O25" s="50"/>
    </row>
    <row r="26" spans="1:15" s="22" customFormat="1" ht="13.5">
      <c r="A26" s="24"/>
      <c r="B26" s="8" t="s">
        <v>29</v>
      </c>
      <c r="C26" s="60"/>
      <c r="D26" s="73"/>
      <c r="E26" s="1"/>
      <c r="F26" s="1"/>
      <c r="G26" s="9"/>
      <c r="H26" s="73"/>
      <c r="I26" s="1"/>
      <c r="J26" s="1"/>
      <c r="K26" s="74"/>
      <c r="L26" s="66"/>
      <c r="M26" s="1"/>
      <c r="N26" s="1"/>
      <c r="O26" s="49"/>
    </row>
    <row r="27" spans="1:15" s="22" customFormat="1" ht="13.5" thickBot="1">
      <c r="A27" s="57" t="s">
        <v>79</v>
      </c>
      <c r="B27" s="41" t="s">
        <v>58</v>
      </c>
      <c r="C27" s="62" t="s">
        <v>31</v>
      </c>
      <c r="D27" s="75">
        <v>0</v>
      </c>
      <c r="E27" s="29">
        <v>10</v>
      </c>
      <c r="F27" s="29" t="s">
        <v>26</v>
      </c>
      <c r="G27" s="92">
        <v>3</v>
      </c>
      <c r="H27" s="85"/>
      <c r="I27" s="30"/>
      <c r="J27" s="30"/>
      <c r="K27" s="86"/>
      <c r="L27" s="70"/>
      <c r="M27" s="29"/>
      <c r="N27" s="29"/>
      <c r="O27" s="51"/>
    </row>
    <row r="28" spans="1:15" s="23" customFormat="1" ht="13.5" thickBot="1">
      <c r="A28" s="33"/>
      <c r="B28" s="34" t="s">
        <v>12</v>
      </c>
      <c r="C28" s="61"/>
      <c r="D28" s="77">
        <f>SUM(D11:D27)</f>
        <v>55</v>
      </c>
      <c r="E28" s="35">
        <f>SUM(E11:E27)</f>
        <v>115</v>
      </c>
      <c r="F28" s="35"/>
      <c r="G28" s="93">
        <f>SUM(G11:G27)</f>
        <v>33</v>
      </c>
      <c r="H28" s="105"/>
      <c r="I28" s="34"/>
      <c r="J28" s="34"/>
      <c r="K28" s="106"/>
      <c r="L28" s="71"/>
      <c r="M28" s="35"/>
      <c r="N28" s="35"/>
      <c r="O28" s="36"/>
    </row>
    <row r="29" spans="1:15" s="23" customFormat="1" ht="25.5">
      <c r="A29" s="56" t="s">
        <v>80</v>
      </c>
      <c r="B29" s="4" t="s">
        <v>59</v>
      </c>
      <c r="C29" s="95" t="s">
        <v>31</v>
      </c>
      <c r="D29" s="79"/>
      <c r="E29" s="31"/>
      <c r="F29" s="31"/>
      <c r="G29" s="94"/>
      <c r="H29" s="107">
        <v>0</v>
      </c>
      <c r="I29" s="14">
        <v>15</v>
      </c>
      <c r="J29" s="14" t="s">
        <v>26</v>
      </c>
      <c r="K29" s="108">
        <v>4</v>
      </c>
      <c r="L29" s="98"/>
      <c r="M29" s="31"/>
      <c r="N29" s="31"/>
      <c r="O29" s="52"/>
    </row>
    <row r="30" spans="1:15" s="23" customFormat="1" ht="12.75">
      <c r="A30" s="24" t="s">
        <v>81</v>
      </c>
      <c r="B30" s="3" t="s">
        <v>61</v>
      </c>
      <c r="C30" s="59" t="s">
        <v>31</v>
      </c>
      <c r="D30" s="81"/>
      <c r="E30" s="11"/>
      <c r="F30" s="11"/>
      <c r="G30" s="13"/>
      <c r="H30" s="73">
        <v>10</v>
      </c>
      <c r="I30" s="1">
        <v>0</v>
      </c>
      <c r="J30" s="1" t="s">
        <v>26</v>
      </c>
      <c r="K30" s="74">
        <v>4</v>
      </c>
      <c r="L30" s="99"/>
      <c r="M30" s="11"/>
      <c r="N30" s="11"/>
      <c r="O30" s="53"/>
    </row>
    <row r="31" spans="1:15" s="23" customFormat="1" ht="12.75">
      <c r="A31" s="24" t="s">
        <v>82</v>
      </c>
      <c r="B31" s="3" t="s">
        <v>60</v>
      </c>
      <c r="C31" s="59" t="s">
        <v>31</v>
      </c>
      <c r="D31" s="81"/>
      <c r="E31" s="11"/>
      <c r="F31" s="11"/>
      <c r="G31" s="13"/>
      <c r="H31" s="73">
        <v>0</v>
      </c>
      <c r="I31" s="1">
        <v>10</v>
      </c>
      <c r="J31" s="1" t="s">
        <v>26</v>
      </c>
      <c r="K31" s="74">
        <v>4</v>
      </c>
      <c r="L31" s="99"/>
      <c r="M31" s="11"/>
      <c r="N31" s="11"/>
      <c r="O31" s="53"/>
    </row>
    <row r="32" spans="1:15" s="22" customFormat="1" ht="12.75">
      <c r="A32" s="24" t="s">
        <v>83</v>
      </c>
      <c r="B32" s="10" t="s">
        <v>13</v>
      </c>
      <c r="C32" s="58" t="s">
        <v>46</v>
      </c>
      <c r="D32" s="83"/>
      <c r="E32" s="2"/>
      <c r="F32" s="2"/>
      <c r="G32" s="59"/>
      <c r="H32" s="73">
        <v>0</v>
      </c>
      <c r="I32" s="1">
        <v>10</v>
      </c>
      <c r="J32" s="1" t="s">
        <v>26</v>
      </c>
      <c r="K32" s="74">
        <v>2</v>
      </c>
      <c r="L32" s="65"/>
      <c r="M32" s="2"/>
      <c r="N32" s="2"/>
      <c r="O32" s="50"/>
    </row>
    <row r="33" spans="1:15" s="22" customFormat="1" ht="12.75">
      <c r="A33" s="24" t="s">
        <v>84</v>
      </c>
      <c r="B33" s="10" t="s">
        <v>40</v>
      </c>
      <c r="C33" s="59"/>
      <c r="D33" s="83"/>
      <c r="E33" s="2"/>
      <c r="F33" s="2"/>
      <c r="G33" s="59"/>
      <c r="H33" s="73">
        <v>0</v>
      </c>
      <c r="I33" s="1">
        <v>10</v>
      </c>
      <c r="J33" s="1" t="s">
        <v>26</v>
      </c>
      <c r="K33" s="74">
        <v>4</v>
      </c>
      <c r="L33" s="65"/>
      <c r="M33" s="2"/>
      <c r="N33" s="2"/>
      <c r="O33" s="50"/>
    </row>
    <row r="34" spans="1:15" s="22" customFormat="1" ht="12.75">
      <c r="A34" s="24" t="s">
        <v>85</v>
      </c>
      <c r="B34" s="10" t="s">
        <v>14</v>
      </c>
      <c r="C34" s="59" t="s">
        <v>30</v>
      </c>
      <c r="D34" s="83"/>
      <c r="E34" s="2"/>
      <c r="F34" s="2"/>
      <c r="G34" s="59"/>
      <c r="H34" s="73">
        <v>0</v>
      </c>
      <c r="I34" s="1">
        <v>15</v>
      </c>
      <c r="J34" s="1" t="s">
        <v>26</v>
      </c>
      <c r="K34" s="74">
        <v>2</v>
      </c>
      <c r="L34" s="65"/>
      <c r="M34" s="2"/>
      <c r="N34" s="2"/>
      <c r="O34" s="50"/>
    </row>
    <row r="35" spans="1:15" s="22" customFormat="1" ht="12.75">
      <c r="A35" s="24" t="s">
        <v>86</v>
      </c>
      <c r="B35" s="10" t="s">
        <v>42</v>
      </c>
      <c r="C35" s="58" t="s">
        <v>46</v>
      </c>
      <c r="D35" s="83"/>
      <c r="E35" s="2"/>
      <c r="F35" s="2"/>
      <c r="G35" s="59"/>
      <c r="H35" s="73">
        <v>0</v>
      </c>
      <c r="I35" s="1">
        <v>20</v>
      </c>
      <c r="J35" s="1" t="s">
        <v>26</v>
      </c>
      <c r="K35" s="74">
        <v>2</v>
      </c>
      <c r="L35" s="65"/>
      <c r="M35" s="2"/>
      <c r="N35" s="2"/>
      <c r="O35" s="50"/>
    </row>
    <row r="36" spans="1:15" s="22" customFormat="1" ht="12.75">
      <c r="A36" s="24" t="s">
        <v>87</v>
      </c>
      <c r="B36" s="10" t="s">
        <v>35</v>
      </c>
      <c r="C36" s="58"/>
      <c r="D36" s="83"/>
      <c r="E36" s="2"/>
      <c r="F36" s="2"/>
      <c r="G36" s="59"/>
      <c r="H36" s="73">
        <v>0</v>
      </c>
      <c r="I36" s="1">
        <v>5</v>
      </c>
      <c r="J36" s="1" t="s">
        <v>26</v>
      </c>
      <c r="K36" s="74">
        <v>2</v>
      </c>
      <c r="L36" s="65"/>
      <c r="M36" s="2"/>
      <c r="N36" s="2"/>
      <c r="O36" s="50"/>
    </row>
    <row r="37" spans="1:15" s="22" customFormat="1" ht="12.75">
      <c r="A37" s="24" t="s">
        <v>88</v>
      </c>
      <c r="B37" s="10" t="s">
        <v>45</v>
      </c>
      <c r="C37" s="58" t="s">
        <v>46</v>
      </c>
      <c r="D37" s="83"/>
      <c r="E37" s="2"/>
      <c r="F37" s="2"/>
      <c r="G37" s="59"/>
      <c r="H37" s="73">
        <v>10</v>
      </c>
      <c r="I37" s="1">
        <v>0</v>
      </c>
      <c r="J37" s="1" t="s">
        <v>26</v>
      </c>
      <c r="K37" s="74">
        <v>2</v>
      </c>
      <c r="L37" s="65"/>
      <c r="M37" s="2"/>
      <c r="N37" s="2"/>
      <c r="O37" s="50"/>
    </row>
    <row r="38" spans="1:15" s="22" customFormat="1" ht="12.75">
      <c r="A38" s="24" t="s">
        <v>89</v>
      </c>
      <c r="B38" s="10" t="s">
        <v>38</v>
      </c>
      <c r="C38" s="58" t="s">
        <v>46</v>
      </c>
      <c r="D38" s="83"/>
      <c r="E38" s="2"/>
      <c r="F38" s="2"/>
      <c r="G38" s="59"/>
      <c r="H38" s="73">
        <v>0</v>
      </c>
      <c r="I38" s="1">
        <v>10</v>
      </c>
      <c r="J38" s="1" t="s">
        <v>26</v>
      </c>
      <c r="K38" s="74">
        <v>3</v>
      </c>
      <c r="L38" s="65"/>
      <c r="M38" s="2"/>
      <c r="N38" s="2"/>
      <c r="O38" s="50"/>
    </row>
    <row r="39" spans="1:15" s="22" customFormat="1" ht="13.5" thickBot="1">
      <c r="A39" s="57" t="s">
        <v>90</v>
      </c>
      <c r="B39" s="40" t="s">
        <v>39</v>
      </c>
      <c r="C39" s="62" t="s">
        <v>2</v>
      </c>
      <c r="D39" s="85"/>
      <c r="E39" s="30"/>
      <c r="F39" s="30"/>
      <c r="G39" s="62"/>
      <c r="H39" s="75">
        <v>10</v>
      </c>
      <c r="I39" s="29">
        <v>0</v>
      </c>
      <c r="J39" s="29" t="s">
        <v>27</v>
      </c>
      <c r="K39" s="76">
        <v>2</v>
      </c>
      <c r="L39" s="67"/>
      <c r="M39" s="30"/>
      <c r="N39" s="30"/>
      <c r="O39" s="54"/>
    </row>
    <row r="40" spans="1:15" s="23" customFormat="1" ht="13.5" thickBot="1">
      <c r="A40" s="33"/>
      <c r="B40" s="34" t="s">
        <v>12</v>
      </c>
      <c r="C40" s="61"/>
      <c r="D40" s="77"/>
      <c r="E40" s="35"/>
      <c r="F40" s="35"/>
      <c r="G40" s="93"/>
      <c r="H40" s="77">
        <f>SUM(H29:H39)</f>
        <v>30</v>
      </c>
      <c r="I40" s="35">
        <f>SUM(I29:I39)</f>
        <v>95</v>
      </c>
      <c r="J40" s="35"/>
      <c r="K40" s="78">
        <f>SUM(K29:K39)</f>
        <v>31</v>
      </c>
      <c r="L40" s="71"/>
      <c r="M40" s="35"/>
      <c r="N40" s="35"/>
      <c r="O40" s="36"/>
    </row>
    <row r="41" spans="1:15" s="22" customFormat="1" ht="38.25">
      <c r="A41" s="56" t="s">
        <v>91</v>
      </c>
      <c r="B41" s="42" t="s">
        <v>15</v>
      </c>
      <c r="C41" s="63" t="s">
        <v>46</v>
      </c>
      <c r="D41" s="87"/>
      <c r="E41" s="37"/>
      <c r="F41" s="37"/>
      <c r="G41" s="95"/>
      <c r="H41" s="87"/>
      <c r="I41" s="37"/>
      <c r="J41" s="37"/>
      <c r="K41" s="88"/>
      <c r="L41" s="69">
        <v>0</v>
      </c>
      <c r="M41" s="14">
        <v>50</v>
      </c>
      <c r="N41" s="14" t="s">
        <v>26</v>
      </c>
      <c r="O41" s="48">
        <v>8</v>
      </c>
    </row>
    <row r="42" spans="1:15" s="22" customFormat="1" ht="12.75">
      <c r="A42" s="24" t="s">
        <v>92</v>
      </c>
      <c r="B42" s="10" t="s">
        <v>36</v>
      </c>
      <c r="C42" s="59"/>
      <c r="D42" s="83"/>
      <c r="E42" s="2"/>
      <c r="F42" s="2"/>
      <c r="G42" s="59"/>
      <c r="H42" s="83"/>
      <c r="I42" s="2"/>
      <c r="J42" s="2"/>
      <c r="K42" s="84"/>
      <c r="L42" s="66">
        <v>0</v>
      </c>
      <c r="M42" s="1">
        <v>10</v>
      </c>
      <c r="N42" s="1" t="s">
        <v>26</v>
      </c>
      <c r="O42" s="49">
        <v>4</v>
      </c>
    </row>
    <row r="43" spans="1:15" s="22" customFormat="1" ht="12.75">
      <c r="A43" s="24" t="s">
        <v>93</v>
      </c>
      <c r="B43" s="10" t="s">
        <v>43</v>
      </c>
      <c r="C43" s="58" t="s">
        <v>46</v>
      </c>
      <c r="D43" s="83"/>
      <c r="E43" s="2"/>
      <c r="F43" s="2"/>
      <c r="G43" s="59"/>
      <c r="H43" s="83"/>
      <c r="I43" s="2"/>
      <c r="J43" s="2"/>
      <c r="K43" s="84"/>
      <c r="L43" s="66">
        <v>0</v>
      </c>
      <c r="M43" s="1">
        <v>10</v>
      </c>
      <c r="N43" s="1" t="s">
        <v>26</v>
      </c>
      <c r="O43" s="49">
        <v>6</v>
      </c>
    </row>
    <row r="44" spans="1:15" s="23" customFormat="1" ht="12.75">
      <c r="A44" s="145" t="s">
        <v>94</v>
      </c>
      <c r="B44" s="10" t="s">
        <v>32</v>
      </c>
      <c r="C44" s="58" t="s">
        <v>46</v>
      </c>
      <c r="D44" s="146"/>
      <c r="E44" s="147"/>
      <c r="F44" s="147"/>
      <c r="G44" s="148"/>
      <c r="H44" s="146"/>
      <c r="I44" s="147"/>
      <c r="J44" s="147"/>
      <c r="K44" s="149"/>
      <c r="L44" s="99">
        <v>0</v>
      </c>
      <c r="M44" s="11">
        <v>0</v>
      </c>
      <c r="N44" s="11" t="s">
        <v>26</v>
      </c>
      <c r="O44" s="53">
        <v>2</v>
      </c>
    </row>
    <row r="45" spans="1:15" s="22" customFormat="1" ht="12.75">
      <c r="A45" s="24" t="s">
        <v>95</v>
      </c>
      <c r="B45" s="3" t="s">
        <v>48</v>
      </c>
      <c r="C45" s="59" t="s">
        <v>31</v>
      </c>
      <c r="D45" s="83"/>
      <c r="E45" s="2"/>
      <c r="F45" s="2"/>
      <c r="G45" s="59"/>
      <c r="H45" s="83"/>
      <c r="I45" s="2"/>
      <c r="J45" s="2"/>
      <c r="K45" s="84"/>
      <c r="L45" s="66">
        <v>0</v>
      </c>
      <c r="M45" s="1">
        <v>5</v>
      </c>
      <c r="N45" s="1" t="s">
        <v>26</v>
      </c>
      <c r="O45" s="49">
        <v>2</v>
      </c>
    </row>
    <row r="46" spans="1:15" s="23" customFormat="1" ht="12.75">
      <c r="A46" s="145"/>
      <c r="B46" s="10"/>
      <c r="C46" s="59"/>
      <c r="D46" s="146"/>
      <c r="E46" s="147"/>
      <c r="F46" s="147"/>
      <c r="G46" s="148"/>
      <c r="H46" s="146"/>
      <c r="I46" s="147"/>
      <c r="J46" s="147"/>
      <c r="K46" s="149"/>
      <c r="L46" s="99"/>
      <c r="M46" s="11"/>
      <c r="N46" s="11"/>
      <c r="O46" s="53"/>
    </row>
    <row r="47" spans="1:15" s="23" customFormat="1" ht="13.5">
      <c r="A47" s="145"/>
      <c r="B47" s="8" t="s">
        <v>29</v>
      </c>
      <c r="C47" s="59"/>
      <c r="D47" s="146"/>
      <c r="E47" s="147"/>
      <c r="F47" s="147"/>
      <c r="G47" s="148"/>
      <c r="H47" s="146"/>
      <c r="I47" s="147"/>
      <c r="J47" s="147"/>
      <c r="K47" s="149"/>
      <c r="L47" s="99"/>
      <c r="M47" s="11"/>
      <c r="N47" s="11"/>
      <c r="O47" s="53"/>
    </row>
    <row r="48" spans="1:15" s="23" customFormat="1" ht="12.75">
      <c r="A48" s="145" t="s">
        <v>96</v>
      </c>
      <c r="B48" s="3" t="s">
        <v>54</v>
      </c>
      <c r="C48" s="58" t="s">
        <v>46</v>
      </c>
      <c r="D48" s="83"/>
      <c r="E48" s="2"/>
      <c r="F48" s="2"/>
      <c r="G48" s="59"/>
      <c r="H48" s="83"/>
      <c r="I48" s="2"/>
      <c r="J48" s="2"/>
      <c r="K48" s="84"/>
      <c r="L48" s="66">
        <v>0</v>
      </c>
      <c r="M48" s="1">
        <v>10</v>
      </c>
      <c r="N48" s="1" t="s">
        <v>27</v>
      </c>
      <c r="O48" s="49">
        <v>4</v>
      </c>
    </row>
    <row r="49" spans="1:15" s="22" customFormat="1" ht="13.5" thickBot="1">
      <c r="A49" s="57"/>
      <c r="B49" s="150"/>
      <c r="C49" s="62"/>
      <c r="D49" s="151"/>
      <c r="E49" s="150"/>
      <c r="F49" s="150"/>
      <c r="G49" s="152"/>
      <c r="H49" s="151"/>
      <c r="I49" s="150"/>
      <c r="J49" s="150"/>
      <c r="K49" s="153"/>
      <c r="L49" s="154"/>
      <c r="M49" s="155"/>
      <c r="N49" s="155"/>
      <c r="O49" s="156"/>
    </row>
    <row r="50" spans="1:15" s="23" customFormat="1" ht="13.5" thickBot="1">
      <c r="A50" s="43"/>
      <c r="B50" s="43" t="s">
        <v>12</v>
      </c>
      <c r="C50" s="64"/>
      <c r="D50" s="89"/>
      <c r="E50" s="38"/>
      <c r="F50" s="38"/>
      <c r="G50" s="96"/>
      <c r="H50" s="109"/>
      <c r="I50" s="43"/>
      <c r="J50" s="43"/>
      <c r="K50" s="110"/>
      <c r="L50" s="100">
        <f>SUM(L41:L49)</f>
        <v>0</v>
      </c>
      <c r="M50" s="38">
        <f>SUM(M41:M49)</f>
        <v>85</v>
      </c>
      <c r="N50" s="38"/>
      <c r="O50" s="38">
        <f>SUM(O41:O49)</f>
        <v>26</v>
      </c>
    </row>
    <row r="51" spans="1:15" s="22" customFormat="1" ht="13.5" thickBot="1">
      <c r="A51" s="47"/>
      <c r="B51" s="47"/>
      <c r="C51" s="97"/>
      <c r="D51" s="111"/>
      <c r="E51" s="47"/>
      <c r="F51" s="47"/>
      <c r="G51" s="97"/>
      <c r="H51" s="111"/>
      <c r="I51" s="47"/>
      <c r="J51" s="47"/>
      <c r="K51" s="112"/>
      <c r="L51" s="101"/>
      <c r="M51" s="47"/>
      <c r="N51" s="47"/>
      <c r="O51" s="47"/>
    </row>
    <row r="52" spans="1:15" s="23" customFormat="1" ht="13.5" thickBot="1">
      <c r="A52" s="43"/>
      <c r="B52" s="43" t="s">
        <v>34</v>
      </c>
      <c r="C52" s="64"/>
      <c r="D52" s="89"/>
      <c r="E52" s="38"/>
      <c r="F52" s="38"/>
      <c r="G52" s="96"/>
      <c r="H52" s="89"/>
      <c r="I52" s="38"/>
      <c r="J52" s="38"/>
      <c r="K52" s="90"/>
      <c r="L52" s="100">
        <f>60+30+0</f>
        <v>90</v>
      </c>
      <c r="M52" s="38">
        <f>115+105+85</f>
        <v>305</v>
      </c>
      <c r="N52" s="38"/>
      <c r="O52" s="38">
        <f>+G28+K40+O50</f>
        <v>90</v>
      </c>
    </row>
  </sheetData>
  <sheetProtection/>
  <mergeCells count="10">
    <mergeCell ref="A6:O6"/>
    <mergeCell ref="A8:A10"/>
    <mergeCell ref="B8:B10"/>
    <mergeCell ref="C8:C10"/>
    <mergeCell ref="D8:G8"/>
    <mergeCell ref="H8:K8"/>
    <mergeCell ref="L8:O8"/>
    <mergeCell ref="D9:G9"/>
    <mergeCell ref="H9:K9"/>
    <mergeCell ref="L9:O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zoomScale="85" zoomScaleNormal="85" zoomScalePageLayoutView="0" workbookViewId="0" topLeftCell="A1">
      <selection activeCell="R22" sqref="R22"/>
    </sheetView>
  </sheetViews>
  <sheetFormatPr defaultColWidth="3.28125" defaultRowHeight="15"/>
  <cols>
    <col min="1" max="1" width="16.57421875" style="18" bestFit="1" customWidth="1"/>
    <col min="2" max="2" width="29.7109375" style="18" customWidth="1"/>
    <col min="3" max="3" width="20.7109375" style="18" customWidth="1"/>
    <col min="4" max="4" width="3.28125" style="18" customWidth="1"/>
    <col min="5" max="5" width="4.8515625" style="18" customWidth="1"/>
    <col min="6" max="8" width="3.28125" style="18" customWidth="1"/>
    <col min="9" max="9" width="4.00390625" style="18" bestFit="1" customWidth="1"/>
    <col min="10" max="11" width="3.28125" style="18" customWidth="1"/>
    <col min="12" max="233" width="9.140625" style="18" customWidth="1"/>
    <col min="234" max="234" width="12.28125" style="18" customWidth="1"/>
    <col min="235" max="237" width="9.140625" style="18" customWidth="1"/>
    <col min="238" max="238" width="35.8515625" style="18" customWidth="1"/>
    <col min="239" max="243" width="3.28125" style="18" customWidth="1"/>
    <col min="244" max="244" width="4.140625" style="18" customWidth="1"/>
    <col min="245" max="16384" width="3.28125" style="18" customWidth="1"/>
  </cols>
  <sheetData>
    <row r="2" spans="1:11" ht="15.75">
      <c r="A2" s="15"/>
      <c r="B2" s="16" t="s">
        <v>55</v>
      </c>
      <c r="C2" s="16"/>
      <c r="D2" s="17"/>
      <c r="E2" s="17"/>
      <c r="F2" s="17"/>
      <c r="G2" s="17"/>
      <c r="H2" s="17"/>
      <c r="I2" s="17"/>
      <c r="J2" s="17"/>
      <c r="K2" s="17"/>
    </row>
    <row r="3" spans="1:11" ht="14.25">
      <c r="A3" s="15"/>
      <c r="B3" s="19" t="s">
        <v>18</v>
      </c>
      <c r="C3" s="19"/>
      <c r="D3" s="20"/>
      <c r="E3" s="20"/>
      <c r="F3" s="20"/>
      <c r="G3" s="20"/>
      <c r="H3" s="20"/>
      <c r="I3" s="20"/>
      <c r="J3" s="20"/>
      <c r="K3" s="20"/>
    </row>
    <row r="4" spans="1:11" ht="14.25">
      <c r="A4" s="15"/>
      <c r="B4" s="19" t="s">
        <v>50</v>
      </c>
      <c r="C4" s="19"/>
      <c r="D4" s="20"/>
      <c r="E4" s="20"/>
      <c r="F4" s="20"/>
      <c r="G4" s="20"/>
      <c r="H4" s="20"/>
      <c r="I4" s="20"/>
      <c r="J4" s="20"/>
      <c r="K4" s="20"/>
    </row>
    <row r="5" spans="1:11" ht="14.25">
      <c r="A5" s="15"/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1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2:11" ht="15.75" thickBo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>
      <c r="A8" s="170" t="s">
        <v>19</v>
      </c>
      <c r="B8" s="172" t="s">
        <v>17</v>
      </c>
      <c r="C8" s="174" t="s">
        <v>0</v>
      </c>
      <c r="D8" s="176" t="s">
        <v>20</v>
      </c>
      <c r="E8" s="177"/>
      <c r="F8" s="177"/>
      <c r="G8" s="178"/>
      <c r="H8" s="179" t="s">
        <v>21</v>
      </c>
      <c r="I8" s="177"/>
      <c r="J8" s="177"/>
      <c r="K8" s="180"/>
    </row>
    <row r="9" spans="1:11" ht="15">
      <c r="A9" s="171"/>
      <c r="B9" s="173"/>
      <c r="C9" s="175"/>
      <c r="D9" s="181">
        <v>14</v>
      </c>
      <c r="E9" s="168"/>
      <c r="F9" s="168"/>
      <c r="G9" s="182"/>
      <c r="H9" s="167">
        <v>14</v>
      </c>
      <c r="I9" s="168"/>
      <c r="J9" s="168"/>
      <c r="K9" s="169"/>
    </row>
    <row r="10" spans="1:11" ht="12.75">
      <c r="A10" s="171"/>
      <c r="B10" s="173"/>
      <c r="C10" s="175"/>
      <c r="D10" s="118" t="s">
        <v>23</v>
      </c>
      <c r="E10" s="28" t="s">
        <v>24</v>
      </c>
      <c r="F10" s="28" t="s">
        <v>25</v>
      </c>
      <c r="G10" s="119" t="s">
        <v>11</v>
      </c>
      <c r="H10" s="117" t="s">
        <v>23</v>
      </c>
      <c r="I10" s="28" t="s">
        <v>24</v>
      </c>
      <c r="J10" s="28" t="s">
        <v>25</v>
      </c>
      <c r="K10" s="55" t="s">
        <v>11</v>
      </c>
    </row>
    <row r="11" spans="1:11" s="22" customFormat="1" ht="25.5">
      <c r="A11" s="2" t="s">
        <v>64</v>
      </c>
      <c r="B11" s="3" t="s">
        <v>56</v>
      </c>
      <c r="C11" s="115" t="s">
        <v>31</v>
      </c>
      <c r="D11" s="73">
        <v>0</v>
      </c>
      <c r="E11" s="1">
        <v>15</v>
      </c>
      <c r="F11" s="1" t="s">
        <v>26</v>
      </c>
      <c r="G11" s="74">
        <v>4</v>
      </c>
      <c r="H11" s="65"/>
      <c r="I11" s="2"/>
      <c r="J11" s="2"/>
      <c r="K11" s="50"/>
    </row>
    <row r="12" spans="1:11" s="22" customFormat="1" ht="15">
      <c r="A12" s="157" t="s">
        <v>65</v>
      </c>
      <c r="B12" s="158" t="s">
        <v>57</v>
      </c>
      <c r="C12" s="115" t="s">
        <v>31</v>
      </c>
      <c r="D12" s="73">
        <v>15</v>
      </c>
      <c r="E12" s="1">
        <v>0</v>
      </c>
      <c r="F12" s="1" t="s">
        <v>27</v>
      </c>
      <c r="G12" s="74">
        <v>3</v>
      </c>
      <c r="H12" s="65"/>
      <c r="I12" s="2"/>
      <c r="J12" s="2"/>
      <c r="K12" s="50"/>
    </row>
    <row r="13" spans="1:11" s="22" customFormat="1" ht="12.75">
      <c r="A13" s="2" t="s">
        <v>66</v>
      </c>
      <c r="B13" s="3" t="s">
        <v>1</v>
      </c>
      <c r="C13" s="114" t="s">
        <v>46</v>
      </c>
      <c r="D13" s="73">
        <v>10</v>
      </c>
      <c r="E13" s="1">
        <v>0</v>
      </c>
      <c r="F13" s="1" t="s">
        <v>27</v>
      </c>
      <c r="G13" s="74">
        <v>2</v>
      </c>
      <c r="H13" s="65"/>
      <c r="I13" s="2"/>
      <c r="J13" s="2"/>
      <c r="K13" s="50"/>
    </row>
    <row r="14" spans="1:11" s="22" customFormat="1" ht="12.75">
      <c r="A14" s="2" t="s">
        <v>67</v>
      </c>
      <c r="B14" s="6" t="s">
        <v>28</v>
      </c>
      <c r="C14" s="115" t="s">
        <v>2</v>
      </c>
      <c r="D14" s="73">
        <v>0</v>
      </c>
      <c r="E14" s="1">
        <v>10</v>
      </c>
      <c r="F14" s="1" t="s">
        <v>26</v>
      </c>
      <c r="G14" s="74">
        <v>2</v>
      </c>
      <c r="H14" s="65"/>
      <c r="I14" s="2"/>
      <c r="J14" s="2"/>
      <c r="K14" s="50"/>
    </row>
    <row r="15" spans="1:11" s="22" customFormat="1" ht="12.75">
      <c r="A15" s="2" t="s">
        <v>68</v>
      </c>
      <c r="B15" s="3" t="s">
        <v>3</v>
      </c>
      <c r="C15" s="114" t="s">
        <v>46</v>
      </c>
      <c r="D15" s="73">
        <v>0</v>
      </c>
      <c r="E15" s="1">
        <v>10</v>
      </c>
      <c r="F15" s="1" t="s">
        <v>26</v>
      </c>
      <c r="G15" s="74">
        <v>2</v>
      </c>
      <c r="H15" s="65"/>
      <c r="I15" s="2"/>
      <c r="J15" s="2"/>
      <c r="K15" s="50"/>
    </row>
    <row r="16" spans="1:11" s="22" customFormat="1" ht="12.75">
      <c r="A16" s="2" t="s">
        <v>69</v>
      </c>
      <c r="B16" s="3" t="s">
        <v>4</v>
      </c>
      <c r="C16" s="115" t="s">
        <v>2</v>
      </c>
      <c r="D16" s="73">
        <v>0</v>
      </c>
      <c r="E16" s="1">
        <v>10</v>
      </c>
      <c r="F16" s="1" t="s">
        <v>26</v>
      </c>
      <c r="G16" s="74">
        <v>2</v>
      </c>
      <c r="H16" s="65"/>
      <c r="I16" s="2"/>
      <c r="J16" s="2"/>
      <c r="K16" s="50"/>
    </row>
    <row r="17" spans="1:11" s="22" customFormat="1" ht="15">
      <c r="A17" s="157" t="s">
        <v>70</v>
      </c>
      <c r="B17" s="2" t="s">
        <v>100</v>
      </c>
      <c r="C17" s="114" t="s">
        <v>46</v>
      </c>
      <c r="D17" s="73">
        <v>10</v>
      </c>
      <c r="E17" s="1">
        <v>0</v>
      </c>
      <c r="F17" s="1" t="s">
        <v>27</v>
      </c>
      <c r="G17" s="74">
        <v>2</v>
      </c>
      <c r="H17" s="65"/>
      <c r="I17" s="2"/>
      <c r="J17" s="2"/>
      <c r="K17" s="50"/>
    </row>
    <row r="18" spans="1:11" s="22" customFormat="1" ht="12.75">
      <c r="A18" s="2" t="s">
        <v>71</v>
      </c>
      <c r="B18" s="3" t="s">
        <v>5</v>
      </c>
      <c r="C18" s="115" t="s">
        <v>30</v>
      </c>
      <c r="D18" s="73">
        <v>10</v>
      </c>
      <c r="E18" s="1">
        <v>0</v>
      </c>
      <c r="F18" s="1" t="s">
        <v>27</v>
      </c>
      <c r="G18" s="74">
        <v>2</v>
      </c>
      <c r="H18" s="65"/>
      <c r="I18" s="2"/>
      <c r="J18" s="2"/>
      <c r="K18" s="50"/>
    </row>
    <row r="19" spans="1:11" s="22" customFormat="1" ht="12.75">
      <c r="A19" s="2" t="s">
        <v>72</v>
      </c>
      <c r="B19" s="3" t="s">
        <v>6</v>
      </c>
      <c r="C19" s="115" t="s">
        <v>30</v>
      </c>
      <c r="D19" s="73">
        <v>0</v>
      </c>
      <c r="E19" s="1">
        <v>15</v>
      </c>
      <c r="F19" s="1" t="s">
        <v>26</v>
      </c>
      <c r="G19" s="74">
        <v>2</v>
      </c>
      <c r="H19" s="66"/>
      <c r="I19" s="1"/>
      <c r="J19" s="1"/>
      <c r="K19" s="49"/>
    </row>
    <row r="20" spans="1:11" s="22" customFormat="1" ht="12.75">
      <c r="A20" s="2" t="s">
        <v>73</v>
      </c>
      <c r="B20" s="3" t="s">
        <v>7</v>
      </c>
      <c r="C20" s="115" t="s">
        <v>30</v>
      </c>
      <c r="D20" s="73">
        <v>0</v>
      </c>
      <c r="E20" s="1">
        <v>10</v>
      </c>
      <c r="F20" s="1" t="s">
        <v>26</v>
      </c>
      <c r="G20" s="74">
        <v>2</v>
      </c>
      <c r="H20" s="66"/>
      <c r="I20" s="1"/>
      <c r="J20" s="1"/>
      <c r="K20" s="49"/>
    </row>
    <row r="21" spans="1:11" s="22" customFormat="1" ht="25.5">
      <c r="A21" s="2" t="s">
        <v>74</v>
      </c>
      <c r="B21" s="3" t="s">
        <v>8</v>
      </c>
      <c r="C21" s="114" t="s">
        <v>46</v>
      </c>
      <c r="D21" s="73">
        <v>0</v>
      </c>
      <c r="E21" s="1">
        <v>15</v>
      </c>
      <c r="F21" s="1" t="s">
        <v>26</v>
      </c>
      <c r="G21" s="74">
        <v>2</v>
      </c>
      <c r="H21" s="66"/>
      <c r="I21" s="1"/>
      <c r="J21" s="1"/>
      <c r="K21" s="49"/>
    </row>
    <row r="22" spans="1:11" s="22" customFormat="1" ht="25.5">
      <c r="A22" s="2" t="s">
        <v>75</v>
      </c>
      <c r="B22" s="113" t="s">
        <v>44</v>
      </c>
      <c r="C22" s="114" t="s">
        <v>46</v>
      </c>
      <c r="D22" s="73">
        <v>0</v>
      </c>
      <c r="E22" s="1">
        <v>10</v>
      </c>
      <c r="F22" s="1" t="s">
        <v>26</v>
      </c>
      <c r="G22" s="74">
        <v>2</v>
      </c>
      <c r="H22" s="66"/>
      <c r="I22" s="1"/>
      <c r="J22" s="1"/>
      <c r="K22" s="49"/>
    </row>
    <row r="23" spans="1:11" s="22" customFormat="1" ht="12.75">
      <c r="A23" s="2" t="s">
        <v>76</v>
      </c>
      <c r="B23" s="3" t="s">
        <v>9</v>
      </c>
      <c r="C23" s="114" t="s">
        <v>46</v>
      </c>
      <c r="D23" s="73">
        <v>10</v>
      </c>
      <c r="E23" s="1">
        <v>0</v>
      </c>
      <c r="F23" s="1" t="s">
        <v>27</v>
      </c>
      <c r="G23" s="74">
        <v>2</v>
      </c>
      <c r="H23" s="66"/>
      <c r="I23" s="1"/>
      <c r="J23" s="1"/>
      <c r="K23" s="49"/>
    </row>
    <row r="24" spans="1:11" s="22" customFormat="1" ht="15">
      <c r="A24" s="157" t="s">
        <v>77</v>
      </c>
      <c r="B24" s="3" t="s">
        <v>97</v>
      </c>
      <c r="C24" s="114"/>
      <c r="D24" s="73">
        <v>0</v>
      </c>
      <c r="E24" s="1">
        <v>10</v>
      </c>
      <c r="F24" s="1" t="s">
        <v>26</v>
      </c>
      <c r="G24" s="74">
        <v>1</v>
      </c>
      <c r="H24" s="66"/>
      <c r="I24" s="1"/>
      <c r="J24" s="1"/>
      <c r="K24" s="49"/>
    </row>
    <row r="25" spans="1:11" s="22" customFormat="1" ht="15">
      <c r="A25" s="157" t="s">
        <v>78</v>
      </c>
      <c r="B25" s="3" t="s">
        <v>10</v>
      </c>
      <c r="C25" s="115" t="s">
        <v>33</v>
      </c>
      <c r="D25" s="73"/>
      <c r="E25" s="1"/>
      <c r="F25" s="1"/>
      <c r="G25" s="74"/>
      <c r="H25" s="66"/>
      <c r="I25" s="1"/>
      <c r="J25" s="1"/>
      <c r="K25" s="49"/>
    </row>
    <row r="26" spans="1:11" s="22" customFormat="1" ht="13.5">
      <c r="A26" s="2"/>
      <c r="B26" s="7" t="s">
        <v>29</v>
      </c>
      <c r="C26" s="116"/>
      <c r="D26" s="73"/>
      <c r="E26" s="1"/>
      <c r="F26" s="1"/>
      <c r="G26" s="74"/>
      <c r="H26" s="66"/>
      <c r="I26" s="1"/>
      <c r="J26" s="1"/>
      <c r="K26" s="49"/>
    </row>
    <row r="27" spans="1:11" s="22" customFormat="1" ht="13.5" thickBot="1">
      <c r="A27" s="30" t="s">
        <v>79</v>
      </c>
      <c r="B27" s="41" t="s">
        <v>63</v>
      </c>
      <c r="C27" s="133" t="s">
        <v>31</v>
      </c>
      <c r="D27" s="75">
        <v>0</v>
      </c>
      <c r="E27" s="29">
        <v>10</v>
      </c>
      <c r="F27" s="29" t="s">
        <v>26</v>
      </c>
      <c r="G27" s="76">
        <v>2</v>
      </c>
      <c r="H27" s="67"/>
      <c r="I27" s="30"/>
      <c r="J27" s="30"/>
      <c r="K27" s="54"/>
    </row>
    <row r="28" spans="1:11" s="23" customFormat="1" ht="13.5" thickBot="1">
      <c r="A28" s="120"/>
      <c r="B28" s="34" t="s">
        <v>12</v>
      </c>
      <c r="C28" s="121"/>
      <c r="D28" s="77">
        <f>SUM(D11:D27)</f>
        <v>55</v>
      </c>
      <c r="E28" s="35">
        <f>SUM(E11:E27)</f>
        <v>115</v>
      </c>
      <c r="F28" s="35"/>
      <c r="G28" s="78">
        <f>SUM(G11:G27)</f>
        <v>32</v>
      </c>
      <c r="H28" s="68"/>
      <c r="I28" s="34"/>
      <c r="J28" s="34"/>
      <c r="K28" s="122"/>
    </row>
    <row r="29" spans="1:11" s="23" customFormat="1" ht="12.75">
      <c r="A29" s="37"/>
      <c r="B29" s="4"/>
      <c r="C29" s="132"/>
      <c r="D29" s="79"/>
      <c r="E29" s="32"/>
      <c r="F29" s="31"/>
      <c r="G29" s="80"/>
      <c r="H29" s="69"/>
      <c r="I29" s="14"/>
      <c r="J29" s="14"/>
      <c r="K29" s="48"/>
    </row>
    <row r="30" spans="1:11" s="27" customFormat="1" ht="13.5">
      <c r="A30" s="2" t="s">
        <v>81</v>
      </c>
      <c r="B30" s="3" t="s">
        <v>61</v>
      </c>
      <c r="C30" s="115" t="s">
        <v>31</v>
      </c>
      <c r="D30" s="81"/>
      <c r="E30" s="12"/>
      <c r="F30" s="11"/>
      <c r="G30" s="82"/>
      <c r="H30" s="66">
        <v>10</v>
      </c>
      <c r="I30" s="1">
        <v>0</v>
      </c>
      <c r="J30" s="1" t="s">
        <v>26</v>
      </c>
      <c r="K30" s="49">
        <v>3</v>
      </c>
    </row>
    <row r="31" spans="1:11" s="26" customFormat="1" ht="25.5">
      <c r="A31" s="2" t="s">
        <v>83</v>
      </c>
      <c r="B31" s="10" t="s">
        <v>13</v>
      </c>
      <c r="C31" s="114" t="s">
        <v>46</v>
      </c>
      <c r="D31" s="83"/>
      <c r="E31" s="2"/>
      <c r="F31" s="2"/>
      <c r="G31" s="84"/>
      <c r="H31" s="66">
        <v>0</v>
      </c>
      <c r="I31" s="1">
        <v>10</v>
      </c>
      <c r="J31" s="1" t="s">
        <v>26</v>
      </c>
      <c r="K31" s="49">
        <v>2</v>
      </c>
    </row>
    <row r="32" spans="1:11" s="26" customFormat="1" ht="15">
      <c r="A32" s="157" t="s">
        <v>84</v>
      </c>
      <c r="B32" s="10" t="s">
        <v>16</v>
      </c>
      <c r="C32" s="59"/>
      <c r="D32" s="83"/>
      <c r="E32" s="2"/>
      <c r="F32" s="2"/>
      <c r="G32" s="84"/>
      <c r="H32" s="66">
        <v>0</v>
      </c>
      <c r="I32" s="1">
        <v>10</v>
      </c>
      <c r="J32" s="1" t="s">
        <v>26</v>
      </c>
      <c r="K32" s="49">
        <v>2</v>
      </c>
    </row>
    <row r="33" spans="1:11" s="26" customFormat="1" ht="15">
      <c r="A33" s="157" t="s">
        <v>85</v>
      </c>
      <c r="B33" s="10" t="s">
        <v>14</v>
      </c>
      <c r="C33" s="115" t="s">
        <v>30</v>
      </c>
      <c r="D33" s="83"/>
      <c r="E33" s="2"/>
      <c r="F33" s="2"/>
      <c r="G33" s="84"/>
      <c r="H33" s="66">
        <v>0</v>
      </c>
      <c r="I33" s="1">
        <v>15</v>
      </c>
      <c r="J33" s="1" t="s">
        <v>26</v>
      </c>
      <c r="K33" s="49">
        <v>2</v>
      </c>
    </row>
    <row r="34" spans="1:11" s="22" customFormat="1" ht="38.25">
      <c r="A34" s="157" t="s">
        <v>98</v>
      </c>
      <c r="B34" s="10" t="s">
        <v>15</v>
      </c>
      <c r="C34" s="114" t="s">
        <v>46</v>
      </c>
      <c r="D34" s="83"/>
      <c r="E34" s="2"/>
      <c r="F34" s="2"/>
      <c r="G34" s="84"/>
      <c r="H34" s="66"/>
      <c r="I34" s="1">
        <v>50</v>
      </c>
      <c r="J34" s="1"/>
      <c r="K34" s="49">
        <v>8</v>
      </c>
    </row>
    <row r="35" spans="1:11" s="22" customFormat="1" ht="15">
      <c r="A35" s="157" t="s">
        <v>88</v>
      </c>
      <c r="B35" s="10" t="s">
        <v>45</v>
      </c>
      <c r="C35" s="114" t="s">
        <v>46</v>
      </c>
      <c r="D35" s="83"/>
      <c r="E35" s="2"/>
      <c r="F35" s="2"/>
      <c r="G35" s="84"/>
      <c r="H35" s="66">
        <v>10</v>
      </c>
      <c r="I35" s="1">
        <v>0</v>
      </c>
      <c r="J35" s="1" t="s">
        <v>26</v>
      </c>
      <c r="K35" s="49">
        <v>2</v>
      </c>
    </row>
    <row r="36" spans="1:11" s="26" customFormat="1" ht="12.75">
      <c r="A36" s="2" t="s">
        <v>89</v>
      </c>
      <c r="B36" s="10" t="s">
        <v>38</v>
      </c>
      <c r="C36" s="114" t="s">
        <v>46</v>
      </c>
      <c r="D36" s="83"/>
      <c r="E36" s="2"/>
      <c r="F36" s="2"/>
      <c r="G36" s="84"/>
      <c r="H36" s="66">
        <v>0</v>
      </c>
      <c r="I36" s="1">
        <v>10</v>
      </c>
      <c r="J36" s="1" t="s">
        <v>26</v>
      </c>
      <c r="K36" s="49">
        <v>3</v>
      </c>
    </row>
    <row r="37" spans="1:11" s="26" customFormat="1" ht="15">
      <c r="A37" s="157" t="s">
        <v>99</v>
      </c>
      <c r="B37" s="10" t="s">
        <v>43</v>
      </c>
      <c r="C37" s="114" t="s">
        <v>46</v>
      </c>
      <c r="D37" s="83"/>
      <c r="E37" s="2"/>
      <c r="F37" s="2"/>
      <c r="G37" s="84"/>
      <c r="H37" s="66">
        <v>4</v>
      </c>
      <c r="I37" s="1"/>
      <c r="J37" s="1"/>
      <c r="K37" s="49">
        <v>2</v>
      </c>
    </row>
    <row r="38" spans="1:11" s="26" customFormat="1" ht="15">
      <c r="A38" s="157" t="s">
        <v>95</v>
      </c>
      <c r="B38" s="3" t="s">
        <v>48</v>
      </c>
      <c r="C38" s="115" t="s">
        <v>31</v>
      </c>
      <c r="D38" s="83"/>
      <c r="E38" s="2"/>
      <c r="F38" s="2"/>
      <c r="G38" s="84"/>
      <c r="H38" s="66"/>
      <c r="I38" s="1">
        <v>5</v>
      </c>
      <c r="J38" s="1"/>
      <c r="K38" s="49">
        <v>2</v>
      </c>
    </row>
    <row r="39" spans="1:11" s="26" customFormat="1" ht="12.75">
      <c r="A39" s="2" t="s">
        <v>94</v>
      </c>
      <c r="B39" s="10" t="s">
        <v>32</v>
      </c>
      <c r="C39" s="114" t="s">
        <v>46</v>
      </c>
      <c r="D39" s="83"/>
      <c r="E39" s="2"/>
      <c r="F39" s="2"/>
      <c r="G39" s="84"/>
      <c r="H39" s="66"/>
      <c r="I39" s="1"/>
      <c r="J39" s="1"/>
      <c r="K39" s="49">
        <v>2</v>
      </c>
    </row>
    <row r="40" spans="1:11" s="22" customFormat="1" ht="14.25" thickBot="1">
      <c r="A40" s="57"/>
      <c r="B40" s="123" t="s">
        <v>29</v>
      </c>
      <c r="C40" s="124"/>
      <c r="D40" s="75"/>
      <c r="E40" s="29"/>
      <c r="F40" s="29"/>
      <c r="G40" s="76"/>
      <c r="H40" s="70"/>
      <c r="I40" s="29"/>
      <c r="J40" s="29"/>
      <c r="K40" s="51"/>
    </row>
    <row r="41" spans="1:11" ht="13.5" thickBot="1">
      <c r="A41" s="125"/>
      <c r="B41" s="34" t="s">
        <v>12</v>
      </c>
      <c r="C41" s="126"/>
      <c r="D41" s="127"/>
      <c r="E41" s="128"/>
      <c r="F41" s="128"/>
      <c r="G41" s="129"/>
      <c r="H41" s="130">
        <f>SUM(H30:H39)</f>
        <v>24</v>
      </c>
      <c r="I41" s="128">
        <f>SUM(I30:I39)</f>
        <v>100</v>
      </c>
      <c r="J41" s="128"/>
      <c r="K41" s="131">
        <f>SUM(K30:K39)</f>
        <v>28</v>
      </c>
    </row>
    <row r="42" spans="1:11" ht="13.5" thickBot="1">
      <c r="A42" s="125"/>
      <c r="B42" s="34"/>
      <c r="C42" s="126"/>
      <c r="D42" s="127"/>
      <c r="E42" s="128"/>
      <c r="F42" s="128"/>
      <c r="G42" s="129"/>
      <c r="H42" s="130"/>
      <c r="I42" s="128"/>
      <c r="J42" s="128"/>
      <c r="K42" s="131"/>
    </row>
    <row r="43" spans="1:11" s="23" customFormat="1" ht="13.5" thickBot="1">
      <c r="A43" s="33"/>
      <c r="B43" s="34" t="s">
        <v>34</v>
      </c>
      <c r="C43" s="121"/>
      <c r="D43" s="77"/>
      <c r="E43" s="35"/>
      <c r="F43" s="35"/>
      <c r="G43" s="78"/>
      <c r="H43" s="71">
        <f>+D28+H41</f>
        <v>79</v>
      </c>
      <c r="I43" s="35">
        <f>+E28+I41</f>
        <v>215</v>
      </c>
      <c r="J43" s="35"/>
      <c r="K43" s="36">
        <f>+G28+K41</f>
        <v>60</v>
      </c>
    </row>
  </sheetData>
  <sheetProtection/>
  <mergeCells count="8">
    <mergeCell ref="H9:K9"/>
    <mergeCell ref="A6:K6"/>
    <mergeCell ref="A8:A10"/>
    <mergeCell ref="B8:B10"/>
    <mergeCell ref="C8:C10"/>
    <mergeCell ref="D8:G8"/>
    <mergeCell ref="H8:K8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PageLayoutView="0" workbookViewId="0" topLeftCell="A1">
      <selection activeCell="P18" sqref="P18"/>
    </sheetView>
  </sheetViews>
  <sheetFormatPr defaultColWidth="37.421875" defaultRowHeight="15"/>
  <cols>
    <col min="1" max="1" width="15.8515625" style="18" bestFit="1" customWidth="1"/>
    <col min="2" max="2" width="29.7109375" style="18" customWidth="1"/>
    <col min="3" max="3" width="20.7109375" style="18" customWidth="1"/>
    <col min="4" max="8" width="3.28125" style="18" customWidth="1"/>
    <col min="9" max="9" width="4.140625" style="18" customWidth="1"/>
    <col min="10" max="11" width="3.28125" style="18" customWidth="1"/>
    <col min="12" max="233" width="9.140625" style="18" customWidth="1"/>
    <col min="234" max="234" width="12.28125" style="18" customWidth="1"/>
    <col min="235" max="237" width="9.140625" style="18" customWidth="1"/>
    <col min="238" max="238" width="35.8515625" style="18" customWidth="1"/>
    <col min="239" max="243" width="3.28125" style="18" customWidth="1"/>
    <col min="244" max="244" width="4.140625" style="18" customWidth="1"/>
    <col min="245" max="254" width="3.28125" style="18" customWidth="1"/>
    <col min="255" max="16384" width="37.421875" style="18" customWidth="1"/>
  </cols>
  <sheetData>
    <row r="2" spans="1:11" ht="15.75">
      <c r="A2" s="15"/>
      <c r="B2" s="16" t="s">
        <v>55</v>
      </c>
      <c r="C2" s="16"/>
      <c r="D2" s="17"/>
      <c r="E2" s="17"/>
      <c r="F2" s="17"/>
      <c r="G2" s="17"/>
      <c r="H2" s="17"/>
      <c r="I2" s="17"/>
      <c r="J2" s="17"/>
      <c r="K2" s="17"/>
    </row>
    <row r="3" spans="1:11" ht="14.25">
      <c r="A3" s="15"/>
      <c r="B3" s="19" t="s">
        <v>18</v>
      </c>
      <c r="C3" s="19"/>
      <c r="D3" s="20"/>
      <c r="E3" s="20"/>
      <c r="F3" s="20"/>
      <c r="G3" s="20"/>
      <c r="H3" s="20"/>
      <c r="I3" s="20"/>
      <c r="J3" s="20"/>
      <c r="K3" s="20"/>
    </row>
    <row r="4" spans="1:11" ht="14.25">
      <c r="A4" s="15"/>
      <c r="B4" s="19" t="s">
        <v>49</v>
      </c>
      <c r="C4" s="19"/>
      <c r="D4" s="20"/>
      <c r="E4" s="20"/>
      <c r="F4" s="20"/>
      <c r="G4" s="20"/>
      <c r="H4" s="20"/>
      <c r="I4" s="20"/>
      <c r="J4" s="20"/>
      <c r="K4" s="20"/>
    </row>
    <row r="5" spans="1:11" ht="14.25">
      <c r="A5" s="15"/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1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2:11" ht="15.75" thickBo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 thickBot="1">
      <c r="A8" s="161" t="s">
        <v>19</v>
      </c>
      <c r="B8" s="161" t="s">
        <v>17</v>
      </c>
      <c r="C8" s="161" t="s">
        <v>0</v>
      </c>
      <c r="D8" s="163" t="s">
        <v>20</v>
      </c>
      <c r="E8" s="164"/>
      <c r="F8" s="164"/>
      <c r="G8" s="164"/>
      <c r="H8" s="163" t="s">
        <v>21</v>
      </c>
      <c r="I8" s="164"/>
      <c r="J8" s="164"/>
      <c r="K8" s="164"/>
    </row>
    <row r="9" spans="1:11" ht="15.75" thickBot="1">
      <c r="A9" s="161"/>
      <c r="B9" s="162"/>
      <c r="C9" s="161"/>
      <c r="D9" s="165">
        <v>14</v>
      </c>
      <c r="E9" s="166"/>
      <c r="F9" s="166"/>
      <c r="G9" s="166"/>
      <c r="H9" s="165">
        <v>14</v>
      </c>
      <c r="I9" s="166"/>
      <c r="J9" s="166"/>
      <c r="K9" s="166"/>
    </row>
    <row r="10" spans="1:11" ht="13.5" thickBot="1">
      <c r="A10" s="161"/>
      <c r="B10" s="162"/>
      <c r="C10" s="161"/>
      <c r="D10" s="39" t="s">
        <v>23</v>
      </c>
      <c r="E10" s="39" t="s">
        <v>24</v>
      </c>
      <c r="F10" s="39" t="s">
        <v>25</v>
      </c>
      <c r="G10" s="39" t="s">
        <v>11</v>
      </c>
      <c r="H10" s="39" t="s">
        <v>23</v>
      </c>
      <c r="I10" s="39" t="s">
        <v>24</v>
      </c>
      <c r="J10" s="39" t="s">
        <v>25</v>
      </c>
      <c r="K10" s="39" t="s">
        <v>11</v>
      </c>
    </row>
    <row r="11" spans="1:11" s="22" customFormat="1" ht="25.5">
      <c r="A11" s="37" t="s">
        <v>64</v>
      </c>
      <c r="B11" s="4" t="s">
        <v>53</v>
      </c>
      <c r="C11" s="132"/>
      <c r="D11" s="107">
        <v>0</v>
      </c>
      <c r="E11" s="14">
        <v>15</v>
      </c>
      <c r="F11" s="14" t="s">
        <v>26</v>
      </c>
      <c r="G11" s="108">
        <v>3</v>
      </c>
      <c r="H11" s="25"/>
      <c r="I11" s="37"/>
      <c r="J11" s="37"/>
      <c r="K11" s="37"/>
    </row>
    <row r="12" spans="1:11" s="22" customFormat="1" ht="12.75">
      <c r="A12" s="2" t="s">
        <v>77</v>
      </c>
      <c r="B12" s="3" t="s">
        <v>47</v>
      </c>
      <c r="C12" s="115" t="s">
        <v>31</v>
      </c>
      <c r="D12" s="73">
        <v>0</v>
      </c>
      <c r="E12" s="1">
        <v>10</v>
      </c>
      <c r="F12" s="1" t="s">
        <v>52</v>
      </c>
      <c r="G12" s="74">
        <v>1</v>
      </c>
      <c r="H12" s="65"/>
      <c r="I12" s="2"/>
      <c r="J12" s="2"/>
      <c r="K12" s="2"/>
    </row>
    <row r="13" spans="1:11" s="22" customFormat="1" ht="12.75">
      <c r="A13" s="2" t="s">
        <v>66</v>
      </c>
      <c r="B13" s="3" t="s">
        <v>1</v>
      </c>
      <c r="C13" s="114" t="s">
        <v>46</v>
      </c>
      <c r="D13" s="73">
        <v>10</v>
      </c>
      <c r="E13" s="1">
        <v>0</v>
      </c>
      <c r="F13" s="1" t="s">
        <v>27</v>
      </c>
      <c r="G13" s="74">
        <v>2</v>
      </c>
      <c r="H13" s="65"/>
      <c r="I13" s="2"/>
      <c r="J13" s="2"/>
      <c r="K13" s="2"/>
    </row>
    <row r="14" spans="1:11" s="22" customFormat="1" ht="12.75">
      <c r="A14" s="2" t="s">
        <v>67</v>
      </c>
      <c r="B14" s="6" t="s">
        <v>28</v>
      </c>
      <c r="C14" s="115" t="s">
        <v>2</v>
      </c>
      <c r="D14" s="73">
        <v>0</v>
      </c>
      <c r="E14" s="1">
        <v>10</v>
      </c>
      <c r="F14" s="1" t="s">
        <v>26</v>
      </c>
      <c r="G14" s="74">
        <v>2</v>
      </c>
      <c r="H14" s="65"/>
      <c r="I14" s="2"/>
      <c r="J14" s="2"/>
      <c r="K14" s="2"/>
    </row>
    <row r="15" spans="1:11" s="22" customFormat="1" ht="12.75">
      <c r="A15" s="2" t="s">
        <v>68</v>
      </c>
      <c r="B15" s="3" t="s">
        <v>3</v>
      </c>
      <c r="C15" s="114" t="s">
        <v>46</v>
      </c>
      <c r="D15" s="73">
        <v>0</v>
      </c>
      <c r="E15" s="1">
        <v>10</v>
      </c>
      <c r="F15" s="1" t="s">
        <v>26</v>
      </c>
      <c r="G15" s="74">
        <v>2</v>
      </c>
      <c r="H15" s="65"/>
      <c r="I15" s="2"/>
      <c r="J15" s="2"/>
      <c r="K15" s="2"/>
    </row>
    <row r="16" spans="1:11" s="22" customFormat="1" ht="12.75">
      <c r="A16" s="2" t="s">
        <v>69</v>
      </c>
      <c r="B16" s="3" t="s">
        <v>4</v>
      </c>
      <c r="C16" s="115" t="s">
        <v>2</v>
      </c>
      <c r="D16" s="73">
        <v>0</v>
      </c>
      <c r="E16" s="1">
        <v>10</v>
      </c>
      <c r="F16" s="1" t="s">
        <v>26</v>
      </c>
      <c r="G16" s="74">
        <v>2</v>
      </c>
      <c r="H16" s="65"/>
      <c r="I16" s="2"/>
      <c r="J16" s="2"/>
      <c r="K16" s="2"/>
    </row>
    <row r="17" spans="1:11" s="22" customFormat="1" ht="12.75">
      <c r="A17" s="2" t="s">
        <v>70</v>
      </c>
      <c r="B17" s="144" t="s">
        <v>100</v>
      </c>
      <c r="C17" s="114" t="s">
        <v>46</v>
      </c>
      <c r="D17" s="73">
        <v>10</v>
      </c>
      <c r="E17" s="1">
        <v>0</v>
      </c>
      <c r="F17" s="1" t="s">
        <v>27</v>
      </c>
      <c r="G17" s="74">
        <v>2</v>
      </c>
      <c r="H17" s="65"/>
      <c r="I17" s="2"/>
      <c r="J17" s="2"/>
      <c r="K17" s="2"/>
    </row>
    <row r="18" spans="1:11" s="22" customFormat="1" ht="12.75">
      <c r="A18" s="2" t="s">
        <v>71</v>
      </c>
      <c r="B18" s="3" t="s">
        <v>5</v>
      </c>
      <c r="C18" s="115" t="s">
        <v>30</v>
      </c>
      <c r="D18" s="73">
        <v>10</v>
      </c>
      <c r="E18" s="1">
        <v>0</v>
      </c>
      <c r="F18" s="1" t="s">
        <v>27</v>
      </c>
      <c r="G18" s="74">
        <v>2</v>
      </c>
      <c r="H18" s="65"/>
      <c r="I18" s="2"/>
      <c r="J18" s="2"/>
      <c r="K18" s="2"/>
    </row>
    <row r="19" spans="1:11" s="22" customFormat="1" ht="12.75">
      <c r="A19" s="2" t="s">
        <v>72</v>
      </c>
      <c r="B19" s="3" t="s">
        <v>6</v>
      </c>
      <c r="C19" s="115" t="s">
        <v>30</v>
      </c>
      <c r="D19" s="73">
        <v>0</v>
      </c>
      <c r="E19" s="1">
        <v>15</v>
      </c>
      <c r="F19" s="1" t="s">
        <v>26</v>
      </c>
      <c r="G19" s="74">
        <v>2</v>
      </c>
      <c r="H19" s="66"/>
      <c r="I19" s="1"/>
      <c r="J19" s="1"/>
      <c r="K19" s="1"/>
    </row>
    <row r="20" spans="1:11" s="22" customFormat="1" ht="12.75">
      <c r="A20" s="2" t="s">
        <v>73</v>
      </c>
      <c r="B20" s="3" t="s">
        <v>7</v>
      </c>
      <c r="C20" s="115" t="s">
        <v>30</v>
      </c>
      <c r="D20" s="73">
        <v>0</v>
      </c>
      <c r="E20" s="1">
        <v>10</v>
      </c>
      <c r="F20" s="1" t="s">
        <v>26</v>
      </c>
      <c r="G20" s="74">
        <v>2</v>
      </c>
      <c r="H20" s="66"/>
      <c r="I20" s="1"/>
      <c r="J20" s="1"/>
      <c r="K20" s="1"/>
    </row>
    <row r="21" spans="1:11" s="22" customFormat="1" ht="25.5">
      <c r="A21" s="2" t="s">
        <v>74</v>
      </c>
      <c r="B21" s="3" t="s">
        <v>8</v>
      </c>
      <c r="C21" s="114" t="s">
        <v>46</v>
      </c>
      <c r="D21" s="73">
        <v>0</v>
      </c>
      <c r="E21" s="1">
        <v>15</v>
      </c>
      <c r="F21" s="1" t="s">
        <v>26</v>
      </c>
      <c r="G21" s="74">
        <v>2</v>
      </c>
      <c r="H21" s="66"/>
      <c r="I21" s="1"/>
      <c r="J21" s="1"/>
      <c r="K21" s="1"/>
    </row>
    <row r="22" spans="1:11" s="22" customFormat="1" ht="25.5">
      <c r="A22" s="2" t="s">
        <v>75</v>
      </c>
      <c r="B22" s="113" t="s">
        <v>44</v>
      </c>
      <c r="C22" s="114" t="s">
        <v>46</v>
      </c>
      <c r="D22" s="73">
        <v>0</v>
      </c>
      <c r="E22" s="1">
        <v>10</v>
      </c>
      <c r="F22" s="1" t="s">
        <v>26</v>
      </c>
      <c r="G22" s="74">
        <v>2</v>
      </c>
      <c r="H22" s="66"/>
      <c r="I22" s="1"/>
      <c r="J22" s="1"/>
      <c r="K22" s="1"/>
    </row>
    <row r="23" spans="1:11" s="22" customFormat="1" ht="12.75">
      <c r="A23" s="2" t="s">
        <v>76</v>
      </c>
      <c r="B23" s="3" t="s">
        <v>9</v>
      </c>
      <c r="C23" s="114" t="s">
        <v>46</v>
      </c>
      <c r="D23" s="73">
        <v>10</v>
      </c>
      <c r="E23" s="1">
        <v>0</v>
      </c>
      <c r="F23" s="1" t="s">
        <v>27</v>
      </c>
      <c r="G23" s="74">
        <v>2</v>
      </c>
      <c r="H23" s="66"/>
      <c r="I23" s="1"/>
      <c r="J23" s="1"/>
      <c r="K23" s="1"/>
    </row>
    <row r="24" spans="1:11" s="22" customFormat="1" ht="12.75">
      <c r="A24" s="2" t="s">
        <v>78</v>
      </c>
      <c r="B24" s="3" t="s">
        <v>10</v>
      </c>
      <c r="C24" s="115" t="s">
        <v>33</v>
      </c>
      <c r="D24" s="73"/>
      <c r="E24" s="1"/>
      <c r="F24" s="1"/>
      <c r="G24" s="74"/>
      <c r="H24" s="66"/>
      <c r="I24" s="1"/>
      <c r="J24" s="1"/>
      <c r="K24" s="1"/>
    </row>
    <row r="25" spans="1:11" s="22" customFormat="1" ht="13.5">
      <c r="A25" s="2"/>
      <c r="B25" s="7" t="s">
        <v>29</v>
      </c>
      <c r="C25" s="116"/>
      <c r="D25" s="73"/>
      <c r="E25" s="1"/>
      <c r="F25" s="1"/>
      <c r="G25" s="74"/>
      <c r="H25" s="66"/>
      <c r="I25" s="1"/>
      <c r="J25" s="1"/>
      <c r="K25" s="1"/>
    </row>
    <row r="26" spans="1:11" s="22" customFormat="1" ht="13.5" thickBot="1">
      <c r="A26" s="30" t="s">
        <v>79</v>
      </c>
      <c r="B26" s="41" t="s">
        <v>62</v>
      </c>
      <c r="C26" s="133" t="s">
        <v>31</v>
      </c>
      <c r="D26" s="75">
        <v>0</v>
      </c>
      <c r="E26" s="29">
        <v>10</v>
      </c>
      <c r="F26" s="29" t="s">
        <v>26</v>
      </c>
      <c r="G26" s="76">
        <v>2</v>
      </c>
      <c r="H26" s="67"/>
      <c r="I26" s="30"/>
      <c r="J26" s="30"/>
      <c r="K26" s="30"/>
    </row>
    <row r="27" spans="1:11" s="23" customFormat="1" ht="13.5" thickBot="1">
      <c r="A27" s="43"/>
      <c r="B27" s="43" t="s">
        <v>12</v>
      </c>
      <c r="C27" s="44"/>
      <c r="D27" s="38">
        <f>SUM(D11:D26)</f>
        <v>40</v>
      </c>
      <c r="E27" s="45">
        <f>SUM(E11:E26)</f>
        <v>115</v>
      </c>
      <c r="F27" s="38"/>
      <c r="G27" s="38">
        <f>SUM(G11:G26)</f>
        <v>28</v>
      </c>
      <c r="H27" s="43"/>
      <c r="I27" s="43"/>
      <c r="J27" s="43"/>
      <c r="K27" s="43"/>
    </row>
    <row r="28" spans="1:11" s="22" customFormat="1" ht="25.5">
      <c r="A28" s="37" t="s">
        <v>83</v>
      </c>
      <c r="B28" s="4" t="s">
        <v>41</v>
      </c>
      <c r="C28" s="143" t="s">
        <v>46</v>
      </c>
      <c r="D28" s="87"/>
      <c r="E28" s="37"/>
      <c r="F28" s="37"/>
      <c r="G28" s="88"/>
      <c r="H28" s="69">
        <v>0</v>
      </c>
      <c r="I28" s="14">
        <v>10</v>
      </c>
      <c r="J28" s="14" t="s">
        <v>26</v>
      </c>
      <c r="K28" s="14">
        <v>2</v>
      </c>
    </row>
    <row r="29" spans="1:11" s="22" customFormat="1" ht="12.75">
      <c r="A29" s="2" t="s">
        <v>85</v>
      </c>
      <c r="B29" s="3" t="s">
        <v>14</v>
      </c>
      <c r="C29" s="115" t="s">
        <v>30</v>
      </c>
      <c r="D29" s="83"/>
      <c r="E29" s="2"/>
      <c r="F29" s="2"/>
      <c r="G29" s="84"/>
      <c r="H29" s="66">
        <v>0</v>
      </c>
      <c r="I29" s="1">
        <v>15</v>
      </c>
      <c r="J29" s="1" t="s">
        <v>26</v>
      </c>
      <c r="K29" s="1">
        <v>2</v>
      </c>
    </row>
    <row r="30" spans="1:11" s="22" customFormat="1" ht="38.25">
      <c r="A30" s="2" t="s">
        <v>98</v>
      </c>
      <c r="B30" s="3" t="s">
        <v>15</v>
      </c>
      <c r="C30" s="114" t="s">
        <v>46</v>
      </c>
      <c r="D30" s="83"/>
      <c r="E30" s="2"/>
      <c r="F30" s="2"/>
      <c r="G30" s="84"/>
      <c r="H30" s="66">
        <v>0</v>
      </c>
      <c r="I30" s="1">
        <v>50</v>
      </c>
      <c r="J30" s="1" t="s">
        <v>26</v>
      </c>
      <c r="K30" s="1">
        <v>18</v>
      </c>
    </row>
    <row r="31" spans="1:11" s="22" customFormat="1" ht="12.75">
      <c r="A31" s="2" t="s">
        <v>84</v>
      </c>
      <c r="B31" s="3" t="s">
        <v>16</v>
      </c>
      <c r="C31" s="59"/>
      <c r="D31" s="83"/>
      <c r="E31" s="2"/>
      <c r="F31" s="2"/>
      <c r="G31" s="84"/>
      <c r="H31" s="66">
        <v>0</v>
      </c>
      <c r="I31" s="1">
        <v>10</v>
      </c>
      <c r="J31" s="1" t="s">
        <v>26</v>
      </c>
      <c r="K31" s="1">
        <v>4</v>
      </c>
    </row>
    <row r="32" spans="1:11" s="22" customFormat="1" ht="12.75">
      <c r="A32" s="2" t="s">
        <v>101</v>
      </c>
      <c r="B32" s="3" t="s">
        <v>43</v>
      </c>
      <c r="C32" s="114" t="s">
        <v>46</v>
      </c>
      <c r="D32" s="83"/>
      <c r="E32" s="2"/>
      <c r="F32" s="2"/>
      <c r="G32" s="84"/>
      <c r="H32" s="66">
        <v>0</v>
      </c>
      <c r="I32" s="1">
        <v>4</v>
      </c>
      <c r="J32" s="1" t="s">
        <v>26</v>
      </c>
      <c r="K32" s="1">
        <v>2</v>
      </c>
    </row>
    <row r="33" spans="1:11" s="22" customFormat="1" ht="13.5">
      <c r="A33" s="2"/>
      <c r="B33" s="7" t="s">
        <v>29</v>
      </c>
      <c r="C33" s="116"/>
      <c r="D33" s="73"/>
      <c r="E33" s="1"/>
      <c r="F33" s="1"/>
      <c r="G33" s="74"/>
      <c r="H33" s="66"/>
      <c r="I33" s="1"/>
      <c r="J33" s="1"/>
      <c r="K33" s="1"/>
    </row>
    <row r="34" spans="1:11" s="22" customFormat="1" ht="13.5" thickBot="1">
      <c r="A34" s="30" t="s">
        <v>96</v>
      </c>
      <c r="B34" s="41" t="s">
        <v>54</v>
      </c>
      <c r="C34" s="134" t="s">
        <v>46</v>
      </c>
      <c r="D34" s="85"/>
      <c r="E34" s="30"/>
      <c r="F34" s="30"/>
      <c r="G34" s="86"/>
      <c r="H34" s="70">
        <v>10</v>
      </c>
      <c r="I34" s="29">
        <v>0</v>
      </c>
      <c r="J34" s="29" t="s">
        <v>27</v>
      </c>
      <c r="K34" s="29">
        <v>2</v>
      </c>
    </row>
    <row r="35" spans="1:11" s="23" customFormat="1" ht="13.5" thickBot="1">
      <c r="A35" s="43"/>
      <c r="B35" s="43" t="s">
        <v>12</v>
      </c>
      <c r="C35" s="44"/>
      <c r="D35" s="142"/>
      <c r="E35" s="46"/>
      <c r="F35" s="35"/>
      <c r="G35" s="78"/>
      <c r="H35" s="77">
        <f>SUM(H28:H34)</f>
        <v>10</v>
      </c>
      <c r="I35" s="35">
        <f>SUM(I28:I34)</f>
        <v>89</v>
      </c>
      <c r="J35" s="35"/>
      <c r="K35" s="36">
        <f>SUM(K28:K34)</f>
        <v>30</v>
      </c>
    </row>
    <row r="36" spans="1:11" s="22" customFormat="1" ht="13.5" thickBot="1">
      <c r="A36" s="135"/>
      <c r="B36" s="136" t="s">
        <v>32</v>
      </c>
      <c r="C36" s="137"/>
      <c r="D36" s="138"/>
      <c r="E36" s="135"/>
      <c r="F36" s="135"/>
      <c r="G36" s="139"/>
      <c r="H36" s="140">
        <v>0</v>
      </c>
      <c r="I36" s="141">
        <v>0</v>
      </c>
      <c r="J36" s="141" t="s">
        <v>26</v>
      </c>
      <c r="K36" s="141">
        <v>2</v>
      </c>
    </row>
    <row r="37" spans="1:11" s="23" customFormat="1" ht="13.5" thickBot="1">
      <c r="A37" s="43"/>
      <c r="B37" s="43" t="s">
        <v>12</v>
      </c>
      <c r="C37" s="44"/>
      <c r="D37" s="38"/>
      <c r="E37" s="45"/>
      <c r="F37" s="38"/>
      <c r="G37" s="38"/>
      <c r="H37" s="38">
        <f>SUM(H36)</f>
        <v>0</v>
      </c>
      <c r="I37" s="38">
        <f>SUM(I36)</f>
        <v>0</v>
      </c>
      <c r="J37" s="38"/>
      <c r="K37" s="38">
        <f>SUM(K36)</f>
        <v>2</v>
      </c>
    </row>
    <row r="38" spans="1:11" s="23" customFormat="1" ht="13.5" thickBot="1">
      <c r="A38" s="43"/>
      <c r="B38" s="43" t="s">
        <v>34</v>
      </c>
      <c r="C38" s="44"/>
      <c r="D38" s="38">
        <f>D27+D35+D37</f>
        <v>40</v>
      </c>
      <c r="E38" s="45">
        <f>E27+E35+E37</f>
        <v>115</v>
      </c>
      <c r="F38" s="38"/>
      <c r="G38" s="38">
        <f>G27+G35+G37</f>
        <v>28</v>
      </c>
      <c r="H38" s="38">
        <f>H27+H35+H37</f>
        <v>10</v>
      </c>
      <c r="I38" s="38">
        <f>I27+I35+I37</f>
        <v>89</v>
      </c>
      <c r="J38" s="38"/>
      <c r="K38" s="38">
        <f>K27+K35+K37</f>
        <v>32</v>
      </c>
    </row>
  </sheetData>
  <sheetProtection/>
  <mergeCells count="8">
    <mergeCell ref="A6:K6"/>
    <mergeCell ref="A8:A10"/>
    <mergeCell ref="B8:B10"/>
    <mergeCell ref="C8:C10"/>
    <mergeCell ref="D8:G8"/>
    <mergeCell ref="H8:K8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Guthyné Kerekes Gizella</dc:creator>
  <cp:keywords/>
  <dc:description/>
  <cp:lastModifiedBy>Ombódiné Erdey Zsuzsa</cp:lastModifiedBy>
  <cp:lastPrinted>2018-04-13T08:23:09Z</cp:lastPrinted>
  <dcterms:created xsi:type="dcterms:W3CDTF">2018-04-13T06:39:41Z</dcterms:created>
  <dcterms:modified xsi:type="dcterms:W3CDTF">2024-02-14T14:08:02Z</dcterms:modified>
  <cp:category/>
  <cp:version/>
  <cp:contentType/>
  <cp:contentStatus/>
</cp:coreProperties>
</file>